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請求書（計算なし）" sheetId="1" r:id="rId1"/>
    <sheet name="請求書" sheetId="2" r:id="rId2"/>
    <sheet name="記入例" sheetId="3" r:id="rId3"/>
    <sheet name="記入例 (社会参加用)" sheetId="4" r:id="rId4"/>
  </sheets>
  <definedNames>
    <definedName name="_xlnm.Print_Area" localSheetId="2">'記入例'!$A$1:$M$37</definedName>
    <definedName name="_xlnm.Print_Area" localSheetId="3">'記入例 (社会参加用)'!$A$1:$M$37</definedName>
    <definedName name="_xlnm.Print_Area" localSheetId="1">'請求書'!$A$1:$M$39</definedName>
  </definedNames>
  <calcPr fullCalcOnLoad="1"/>
</workbook>
</file>

<file path=xl/sharedStrings.xml><?xml version="1.0" encoding="utf-8"?>
<sst xmlns="http://schemas.openxmlformats.org/spreadsheetml/2006/main" count="127" uniqueCount="55">
  <si>
    <t>様式第4号(第7条関係）</t>
  </si>
  <si>
    <t>バス電車</t>
  </si>
  <si>
    <t>自家用車</t>
  </si>
  <si>
    <t>交　通　機　関　及　び　経　路</t>
  </si>
  <si>
    <t>交　通　費　(　円　）</t>
  </si>
  <si>
    <t>請　求　内　訳</t>
  </si>
  <si>
    <t>心身障害者通院通所訓練等交通費助成金請求書</t>
  </si>
  <si>
    <t>通院
月日</t>
  </si>
  <si>
    <t>合
計</t>
  </si>
  <si>
    <t>小
計</t>
  </si>
  <si>
    <t>交付決定印</t>
  </si>
  <si>
    <t>住所</t>
  </si>
  <si>
    <t>氏名</t>
  </si>
  <si>
    <t>電話</t>
  </si>
  <si>
    <t>　　国分寺市</t>
  </si>
  <si>
    <t>印</t>
  </si>
  <si>
    <t>　　　　　　年　　　　月　　　日</t>
  </si>
  <si>
    <t xml:space="preserve"> 治　療　又　は　　　
 訓　練　機　関　名</t>
  </si>
  <si>
    <t>タクシー</t>
  </si>
  <si>
    <t>円也</t>
  </si>
  <si>
    <t xml:space="preserve">             　　金</t>
  </si>
  <si>
    <t>病院--立川駅－電車（本：８０　介：８０）－国分寺駅－バス（本：８０．介：８０）－自宅</t>
  </si>
  <si>
    <t>自宅－--ﾊﾞｽ160---国分寺駅---電車160---立川駅－－－病院</t>
  </si>
  <si>
    <t>病院－－－立川駅---電車160---国分寺駅－--ﾊﾞｽ160---自宅</t>
  </si>
  <si>
    <t xml:space="preserve">17. 25. 28 </t>
  </si>
  <si>
    <t>○ ○ 病 院</t>
  </si>
  <si>
    <t xml:space="preserve">□ △ ｸﾘﾆｯｸ </t>
  </si>
  <si>
    <t>※ この場合､出る病院と行く病院の確認印が必要です</t>
  </si>
  <si>
    <t>※転院の場合
**病院（転院先の病院）</t>
  </si>
  <si>
    <t>自宅-ﾊﾞｽ160(本:80 介:80)-国分寺駅-380(本:190 介:190)-新宿駅-無料バス-病院</t>
  </si>
  <si>
    <t>病院-無料バス-新宿駅-380(本:190 介:190)-国分寺駅-ﾊﾞｽ160（本:80 介:80)-自宅</t>
  </si>
  <si>
    <t>自宅-ﾀｸｼｰ(690)-国分寺駅－電車（本：８０　介：８０）－立川駅－徒歩－病院</t>
  </si>
  <si>
    <t>国分寺　太郎</t>
  </si>
  <si>
    <t>　　国分寺市戸倉１－６－１</t>
  </si>
  <si>
    <t>042-325-0111</t>
  </si>
  <si>
    <t>国分寺市長　殿</t>
  </si>
  <si>
    <t>捨印を押印してください。</t>
  </si>
  <si>
    <t>　〈　記入例　〉</t>
  </si>
  <si>
    <t>（　　　　　　）　</t>
  </si>
  <si>
    <t>タクシー</t>
  </si>
  <si>
    <t>社会参加用請求書</t>
  </si>
  <si>
    <t>042-325-0111</t>
  </si>
  <si>
    <t>国障連
バスハイク</t>
  </si>
  <si>
    <t>自宅-　バス（本：100介：100）　-市役所　-　バス（本：100介：100）　-　自宅</t>
  </si>
  <si>
    <r>
      <t xml:space="preserve">市民福祉講座
</t>
    </r>
    <r>
      <rPr>
        <sz val="10"/>
        <rFont val="ＭＳ Ｐ明朝"/>
        <family val="1"/>
      </rPr>
      <t>4月1日号市報掲載</t>
    </r>
  </si>
  <si>
    <t>自宅　-バス（170）-市障害者センター　-バス（170）-自宅</t>
  </si>
  <si>
    <r>
      <t xml:space="preserve">健康講座
</t>
    </r>
    <r>
      <rPr>
        <sz val="10"/>
        <rFont val="ＭＳ Ｐ明朝"/>
        <family val="1"/>
      </rPr>
      <t>4月15日号市報掲載</t>
    </r>
  </si>
  <si>
    <t>自宅　-タクシー（590）-いずみプラザ</t>
  </si>
  <si>
    <t>介護者　（　　有　　・　　無　　）</t>
  </si>
  <si>
    <t>心身障害者通院通所等交通費助成金請求書</t>
  </si>
  <si>
    <t>令和　　　　年　　　月　　　日</t>
  </si>
  <si>
    <t>（　　　　　　）　</t>
  </si>
  <si>
    <t>【注意!! 】年度分（４月分～翌年３月分まで）の最終請求締め切りは、４月14日（郵送の場合、
消印有効）となっています。期日を過ぎての受付、お支払いはできませんのでご注意ください。
（例）　令和６年４月１日～令和７年３月31日分　　→　令和７年４月14日締め切り</t>
  </si>
  <si>
    <t>○○診療所（出る病院名）－ﾀｸｼｰ(2、300)－ **病院（転院先の病院名）</t>
  </si>
  <si>
    <t>　　必ず朱肉を使用した印鑑を、押印願います。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</si>
</sst>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_);[Red]\(0\)"/>
  </numFmts>
  <fonts count="51">
    <font>
      <sz val="11"/>
      <name val="ＭＳ Ｐゴシック"/>
      <family val="3"/>
    </font>
    <font>
      <sz val="6"/>
      <name val="ＭＳ Ｐゴシック"/>
      <family val="3"/>
    </font>
    <font>
      <sz val="12"/>
      <name val="ＭＳ Ｐゴシック"/>
      <family val="3"/>
    </font>
    <font>
      <sz val="11"/>
      <name val="ＭＳ Ｐ明朝"/>
      <family val="1"/>
    </font>
    <font>
      <sz val="16"/>
      <name val="ＭＳ Ｐ明朝"/>
      <family val="1"/>
    </font>
    <font>
      <sz val="12"/>
      <name val="ＭＳ Ｐ明朝"/>
      <family val="1"/>
    </font>
    <font>
      <sz val="10"/>
      <name val="ＭＳ Ｐ明朝"/>
      <family val="1"/>
    </font>
    <font>
      <sz val="14"/>
      <name val="ＭＳ Ｐ明朝"/>
      <family val="1"/>
    </font>
    <font>
      <sz val="14"/>
      <name val="ＭＳ Ｐゴシック"/>
      <family val="3"/>
    </font>
    <font>
      <b/>
      <sz val="14"/>
      <name val="ＭＳ Ｐ明朝"/>
      <family val="1"/>
    </font>
    <font>
      <b/>
      <sz val="14"/>
      <name val="ＭＳ Ｐゴシック"/>
      <family val="3"/>
    </font>
    <font>
      <b/>
      <sz val="16"/>
      <name val="ＭＳ Ｐ明朝"/>
      <family val="1"/>
    </font>
    <font>
      <b/>
      <sz val="15"/>
      <name val="ＭＳ Ｐ明朝"/>
      <family val="1"/>
    </font>
    <font>
      <sz val="15"/>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sz val="12"/>
      <color indexed="8"/>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C000"/>
        <bgColor indexed="64"/>
      </patternFill>
    </fill>
    <fill>
      <patternFill patternType="solid">
        <fgColor indexed="4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dotted">
        <color indexed="55"/>
      </bottom>
    </border>
    <border>
      <left>
        <color indexed="63"/>
      </left>
      <right>
        <color indexed="63"/>
      </right>
      <top style="thin"/>
      <bottom style="dotted">
        <color indexed="55"/>
      </bottom>
    </border>
    <border>
      <left>
        <color indexed="63"/>
      </left>
      <right style="thin"/>
      <top style="thin"/>
      <bottom style="dotted">
        <color indexed="55"/>
      </bottom>
    </border>
    <border>
      <left style="thin"/>
      <right>
        <color indexed="63"/>
      </right>
      <top style="dotted">
        <color indexed="55"/>
      </top>
      <bottom style="thin"/>
    </border>
    <border>
      <left>
        <color indexed="63"/>
      </left>
      <right>
        <color indexed="63"/>
      </right>
      <top style="dotted">
        <color indexed="55"/>
      </top>
      <bottom style="thin"/>
    </border>
    <border>
      <left>
        <color indexed="63"/>
      </left>
      <right style="thin"/>
      <top style="dotted">
        <color indexed="55"/>
      </top>
      <bottom style="thin"/>
    </border>
    <border>
      <left style="thin"/>
      <right>
        <color indexed="63"/>
      </right>
      <top style="dotted">
        <color indexed="55"/>
      </top>
      <bottom>
        <color indexed="63"/>
      </bottom>
    </border>
    <border>
      <left>
        <color indexed="63"/>
      </left>
      <right>
        <color indexed="63"/>
      </right>
      <top style="dotted">
        <color indexed="55"/>
      </top>
      <bottom>
        <color indexed="63"/>
      </bottom>
    </border>
    <border>
      <left>
        <color indexed="63"/>
      </left>
      <right style="thin"/>
      <top style="dotted">
        <color indexed="55"/>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58">
    <xf numFmtId="0" fontId="0" fillId="0" borderId="0" xfId="0" applyAlignment="1">
      <alignment/>
    </xf>
    <xf numFmtId="0" fontId="3" fillId="0" borderId="0" xfId="0" applyFont="1" applyAlignment="1">
      <alignment/>
    </xf>
    <xf numFmtId="0" fontId="4"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3" fillId="0" borderId="0" xfId="0" applyFont="1" applyAlignment="1">
      <alignment shrinkToFit="1"/>
    </xf>
    <xf numFmtId="0" fontId="4" fillId="0" borderId="0" xfId="0" applyFont="1" applyAlignment="1">
      <alignment horizontal="center" vertical="center" shrinkToFit="1"/>
    </xf>
    <xf numFmtId="0" fontId="3" fillId="0" borderId="0" xfId="0" applyFont="1" applyAlignment="1">
      <alignment vertical="center" shrinkToFit="1"/>
    </xf>
    <xf numFmtId="0" fontId="5" fillId="0" borderId="0" xfId="0" applyFont="1" applyAlignment="1">
      <alignment/>
    </xf>
    <xf numFmtId="0" fontId="5" fillId="0" borderId="0" xfId="0" applyFont="1" applyAlignment="1">
      <alignment vertical="center"/>
    </xf>
    <xf numFmtId="0" fontId="7" fillId="0" borderId="0" xfId="0" applyFont="1" applyAlignment="1">
      <alignment/>
    </xf>
    <xf numFmtId="0" fontId="5" fillId="0" borderId="0" xfId="0" applyFont="1" applyAlignment="1">
      <alignment vertical="center" shrinkToFit="1"/>
    </xf>
    <xf numFmtId="0" fontId="5" fillId="0" borderId="0" xfId="0" applyFont="1" applyBorder="1" applyAlignment="1">
      <alignment horizontal="center" vertical="center" wrapText="1"/>
    </xf>
    <xf numFmtId="177" fontId="7" fillId="0" borderId="0" xfId="0" applyNumberFormat="1" applyFont="1" applyBorder="1" applyAlignment="1">
      <alignment vertical="center"/>
    </xf>
    <xf numFmtId="0" fontId="2" fillId="0" borderId="0" xfId="0" applyFont="1" applyAlignment="1">
      <alignment/>
    </xf>
    <xf numFmtId="0" fontId="7" fillId="0" borderId="0" xfId="0" applyFont="1" applyAlignment="1">
      <alignment horizontal="right" vertical="center"/>
    </xf>
    <xf numFmtId="177" fontId="7" fillId="0" borderId="11" xfId="0" applyNumberFormat="1" applyFont="1" applyBorder="1" applyAlignment="1">
      <alignment horizontal="center" vertical="center"/>
    </xf>
    <xf numFmtId="176"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xf>
    <xf numFmtId="177" fontId="7" fillId="0" borderId="11" xfId="0" applyNumberFormat="1" applyFont="1" applyBorder="1" applyAlignment="1">
      <alignment vertical="center"/>
    </xf>
    <xf numFmtId="177" fontId="7" fillId="0" borderId="12" xfId="0" applyNumberFormat="1" applyFont="1" applyBorder="1" applyAlignment="1">
      <alignment vertical="center"/>
    </xf>
    <xf numFmtId="177" fontId="3" fillId="0" borderId="0" xfId="0" applyNumberFormat="1" applyFont="1" applyAlignment="1">
      <alignment/>
    </xf>
    <xf numFmtId="0" fontId="3" fillId="0" borderId="0" xfId="0" applyFont="1" applyBorder="1" applyAlignment="1">
      <alignment horizontal="center" vertical="center" shrinkToFit="1"/>
    </xf>
    <xf numFmtId="0" fontId="3" fillId="0" borderId="0" xfId="0" applyFont="1" applyBorder="1" applyAlignment="1">
      <alignment shrinkToFit="1"/>
    </xf>
    <xf numFmtId="177" fontId="7" fillId="33" borderId="12" xfId="0" applyNumberFormat="1" applyFont="1" applyFill="1" applyBorder="1" applyAlignment="1">
      <alignment horizontal="center" vertical="center"/>
    </xf>
    <xf numFmtId="177" fontId="3" fillId="0" borderId="0" xfId="0" applyNumberFormat="1" applyFont="1" applyAlignment="1">
      <alignment shrinkToFit="1"/>
    </xf>
    <xf numFmtId="177" fontId="7" fillId="33" borderId="12" xfId="0" applyNumberFormat="1" applyFont="1" applyFill="1" applyBorder="1" applyAlignment="1">
      <alignment vertical="center"/>
    </xf>
    <xf numFmtId="0" fontId="7" fillId="0" borderId="0" xfId="0" applyFont="1" applyAlignment="1">
      <alignment vertical="center"/>
    </xf>
    <xf numFmtId="0" fontId="5" fillId="0" borderId="11" xfId="0" applyFont="1" applyBorder="1" applyAlignment="1">
      <alignment horizontal="center" vertical="center" wrapText="1"/>
    </xf>
    <xf numFmtId="0" fontId="13"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horizontal="center" vertical="center"/>
    </xf>
    <xf numFmtId="0" fontId="3" fillId="0" borderId="17" xfId="0" applyFont="1" applyBorder="1" applyAlignment="1">
      <alignment/>
    </xf>
    <xf numFmtId="0" fontId="3" fillId="0" borderId="18" xfId="0" applyFont="1" applyBorder="1" applyAlignment="1">
      <alignment/>
    </xf>
    <xf numFmtId="176"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3" fillId="0" borderId="13" xfId="0" applyFont="1" applyBorder="1" applyAlignment="1">
      <alignment horizontal="center" vertical="center" shrinkToFit="1"/>
    </xf>
    <xf numFmtId="0" fontId="3" fillId="0" borderId="14" xfId="0" applyFont="1" applyBorder="1" applyAlignment="1">
      <alignment shrinkToFit="1"/>
    </xf>
    <xf numFmtId="0" fontId="3" fillId="0" borderId="15" xfId="0" applyFont="1" applyBorder="1" applyAlignment="1">
      <alignment shrinkToFit="1"/>
    </xf>
    <xf numFmtId="0" fontId="3" fillId="0" borderId="16" xfId="0" applyFont="1" applyBorder="1" applyAlignment="1">
      <alignment horizontal="center" vertical="center" shrinkToFit="1"/>
    </xf>
    <xf numFmtId="0" fontId="3" fillId="0" borderId="17" xfId="0" applyFont="1" applyBorder="1" applyAlignment="1">
      <alignment shrinkToFit="1"/>
    </xf>
    <xf numFmtId="0" fontId="3" fillId="0" borderId="18" xfId="0" applyFont="1" applyBorder="1" applyAlignment="1">
      <alignment shrinkToFit="1"/>
    </xf>
    <xf numFmtId="0" fontId="4" fillId="0" borderId="0" xfId="0" applyFont="1" applyAlignment="1">
      <alignment horizontal="center" vertical="center"/>
    </xf>
    <xf numFmtId="0" fontId="5" fillId="0" borderId="0" xfId="0" applyFont="1" applyAlignment="1">
      <alignment/>
    </xf>
    <xf numFmtId="0" fontId="2" fillId="0" borderId="0" xfId="0" applyFont="1" applyAlignment="1">
      <alignment/>
    </xf>
    <xf numFmtId="0" fontId="5" fillId="0" borderId="0" xfId="0" applyFont="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5" fillId="0" borderId="23" xfId="0" applyFont="1" applyBorder="1" applyAlignment="1">
      <alignment shrinkToFit="1"/>
    </xf>
    <xf numFmtId="0" fontId="0" fillId="0" borderId="23" xfId="0" applyBorder="1" applyAlignment="1">
      <alignment shrinkToFit="1"/>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176" fontId="5" fillId="0" borderId="25" xfId="0" applyNumberFormat="1" applyFont="1" applyBorder="1" applyAlignment="1">
      <alignment horizontal="center" vertical="center" wrapText="1"/>
    </xf>
    <xf numFmtId="0" fontId="5" fillId="0" borderId="26" xfId="0" applyFont="1" applyBorder="1" applyAlignment="1">
      <alignment horizontal="center" vertical="center"/>
    </xf>
    <xf numFmtId="176" fontId="5" fillId="0" borderId="22" xfId="0" applyNumberFormat="1" applyFont="1" applyBorder="1" applyAlignment="1">
      <alignment horizontal="center" vertical="center"/>
    </xf>
    <xf numFmtId="0" fontId="5" fillId="0" borderId="23" xfId="0" applyFont="1" applyBorder="1" applyAlignment="1">
      <alignment horizontal="center" vertical="center"/>
    </xf>
    <xf numFmtId="0" fontId="3" fillId="0" borderId="12" xfId="0" applyFont="1" applyBorder="1" applyAlignment="1">
      <alignment vertical="center" wrapText="1"/>
    </xf>
    <xf numFmtId="0" fontId="3" fillId="0" borderId="11" xfId="0" applyFont="1" applyBorder="1" applyAlignment="1">
      <alignment vertical="center"/>
    </xf>
    <xf numFmtId="0" fontId="3" fillId="0" borderId="10" xfId="0" applyFont="1" applyBorder="1" applyAlignment="1">
      <alignment horizontal="center" vertical="center"/>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177" fontId="7" fillId="0" borderId="10" xfId="0" applyNumberFormat="1" applyFont="1" applyBorder="1" applyAlignment="1">
      <alignment horizontal="center" vertic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176"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177" fontId="7" fillId="0" borderId="12" xfId="0" applyNumberFormat="1" applyFont="1" applyBorder="1" applyAlignment="1">
      <alignment horizontal="center" vertical="center"/>
    </xf>
    <xf numFmtId="0" fontId="12" fillId="34" borderId="0" xfId="0" applyFont="1" applyFill="1" applyAlignment="1">
      <alignment horizontal="center" vertical="center" wrapText="1"/>
    </xf>
    <xf numFmtId="0" fontId="13" fillId="0" borderId="0" xfId="0" applyFont="1" applyAlignment="1">
      <alignment horizontal="center" vertical="center"/>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7" fillId="0" borderId="0" xfId="0" applyFont="1" applyAlignment="1">
      <alignment/>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58" fontId="5" fillId="0" borderId="25" xfId="0" applyNumberFormat="1" applyFont="1" applyBorder="1" applyAlignment="1">
      <alignment horizontal="center" vertical="center"/>
    </xf>
    <xf numFmtId="49" fontId="7" fillId="0" borderId="0" xfId="0" applyNumberFormat="1" applyFont="1" applyAlignment="1">
      <alignment horizontal="center" vertical="center"/>
    </xf>
    <xf numFmtId="0" fontId="3" fillId="0" borderId="0" xfId="0" applyFont="1" applyAlignment="1">
      <alignment horizontal="center" vertical="center"/>
    </xf>
    <xf numFmtId="177" fontId="7" fillId="33" borderId="12" xfId="0" applyNumberFormat="1" applyFont="1" applyFill="1" applyBorder="1" applyAlignment="1">
      <alignment vertical="center"/>
    </xf>
    <xf numFmtId="0" fontId="0" fillId="0" borderId="11" xfId="0" applyBorder="1" applyAlignment="1">
      <alignment vertical="center"/>
    </xf>
    <xf numFmtId="177" fontId="7" fillId="33" borderId="12" xfId="0" applyNumberFormat="1" applyFont="1" applyFill="1" applyBorder="1" applyAlignment="1">
      <alignment horizontal="center" vertical="center"/>
    </xf>
    <xf numFmtId="0" fontId="0" fillId="0" borderId="11" xfId="0" applyBorder="1" applyAlignment="1">
      <alignment horizontal="center" vertical="center"/>
    </xf>
    <xf numFmtId="0" fontId="7" fillId="0" borderId="0" xfId="0" applyFont="1" applyAlignment="1">
      <alignment vertical="center" shrinkToFit="1"/>
    </xf>
    <xf numFmtId="0" fontId="0" fillId="0" borderId="0" xfId="0" applyAlignment="1">
      <alignment vertical="center" shrinkToFit="1"/>
    </xf>
    <xf numFmtId="0" fontId="5" fillId="0" borderId="23" xfId="0" applyFont="1" applyBorder="1" applyAlignment="1">
      <alignment horizontal="center" vertical="center" shrinkToFit="1"/>
    </xf>
    <xf numFmtId="0" fontId="0" fillId="0" borderId="23" xfId="0" applyBorder="1" applyAlignment="1">
      <alignment horizontal="center" vertical="center" shrinkToFit="1"/>
    </xf>
    <xf numFmtId="177" fontId="5" fillId="0" borderId="0" xfId="0" applyNumberFormat="1" applyFont="1" applyAlignment="1">
      <alignment horizontal="center"/>
    </xf>
    <xf numFmtId="0" fontId="5" fillId="0" borderId="25" xfId="0" applyFont="1" applyBorder="1" applyAlignment="1">
      <alignment horizontal="center" vertical="center" wrapText="1"/>
    </xf>
    <xf numFmtId="0" fontId="0" fillId="0" borderId="27" xfId="0" applyBorder="1" applyAlignment="1">
      <alignment/>
    </xf>
    <xf numFmtId="0" fontId="0" fillId="0" borderId="22" xfId="0" applyBorder="1" applyAlignment="1">
      <alignment/>
    </xf>
    <xf numFmtId="0" fontId="0" fillId="0" borderId="24" xfId="0" applyBorder="1" applyAlignment="1">
      <alignment/>
    </xf>
    <xf numFmtId="0" fontId="5" fillId="0" borderId="12" xfId="0" applyFont="1" applyBorder="1" applyAlignment="1">
      <alignment horizontal="center" vertical="center" wrapText="1"/>
    </xf>
    <xf numFmtId="0" fontId="0" fillId="0" borderId="11" xfId="0" applyBorder="1" applyAlignment="1">
      <alignment/>
    </xf>
    <xf numFmtId="177" fontId="7" fillId="0" borderId="25" xfId="0" applyNumberFormat="1" applyFont="1" applyBorder="1" applyAlignment="1">
      <alignment vertical="center"/>
    </xf>
    <xf numFmtId="58" fontId="7" fillId="0" borderId="0" xfId="0" applyNumberFormat="1" applyFont="1" applyAlignment="1">
      <alignment horizontal="center" vertical="center"/>
    </xf>
    <xf numFmtId="58" fontId="7" fillId="0" borderId="0" xfId="0" applyNumberFormat="1" applyFont="1" applyAlignment="1">
      <alignment/>
    </xf>
    <xf numFmtId="0" fontId="3" fillId="0" borderId="28" xfId="0" applyFont="1" applyBorder="1" applyAlignment="1">
      <alignment horizontal="center" vertical="center" shrinkToFit="1"/>
    </xf>
    <xf numFmtId="0" fontId="3" fillId="0" borderId="29" xfId="0" applyFont="1" applyBorder="1" applyAlignment="1">
      <alignment shrinkToFit="1"/>
    </xf>
    <xf numFmtId="0" fontId="3" fillId="0" borderId="30" xfId="0" applyFont="1" applyBorder="1" applyAlignment="1">
      <alignment shrinkToFit="1"/>
    </xf>
    <xf numFmtId="0" fontId="7" fillId="0" borderId="28" xfId="0" applyFont="1" applyBorder="1" applyAlignment="1">
      <alignment horizontal="center" vertical="center" shrinkToFit="1"/>
    </xf>
    <xf numFmtId="0" fontId="7" fillId="0" borderId="29" xfId="0" applyFont="1" applyBorder="1" applyAlignment="1">
      <alignment horizontal="center" shrinkToFit="1"/>
    </xf>
    <xf numFmtId="0" fontId="7" fillId="0" borderId="30" xfId="0" applyFont="1" applyBorder="1" applyAlignment="1">
      <alignment horizontal="center" shrinkToFit="1"/>
    </xf>
    <xf numFmtId="0" fontId="11" fillId="0" borderId="0" xfId="0" applyFont="1" applyAlignment="1">
      <alignment horizontal="center" vertical="center" shrinkToFit="1"/>
    </xf>
    <xf numFmtId="0" fontId="5" fillId="0" borderId="0" xfId="0" applyFont="1" applyAlignment="1">
      <alignment shrinkToFit="1"/>
    </xf>
    <xf numFmtId="0" fontId="2" fillId="0" borderId="0" xfId="0" applyFont="1" applyAlignment="1">
      <alignment shrinkToFit="1"/>
    </xf>
    <xf numFmtId="177" fontId="7" fillId="35" borderId="0" xfId="0" applyNumberFormat="1" applyFont="1" applyFill="1" applyAlignment="1">
      <alignment horizontal="center" shrinkToFit="1"/>
    </xf>
    <xf numFmtId="0" fontId="8" fillId="35" borderId="0" xfId="0" applyFont="1" applyFill="1" applyAlignment="1">
      <alignment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178" fontId="7"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176" fontId="5" fillId="0" borderId="10" xfId="0" applyNumberFormat="1" applyFont="1" applyBorder="1" applyAlignment="1">
      <alignment horizontal="center" vertical="center"/>
    </xf>
    <xf numFmtId="176" fontId="3" fillId="0" borderId="25" xfId="0" applyNumberFormat="1" applyFont="1" applyBorder="1" applyAlignment="1">
      <alignment horizontal="center" vertical="center" wrapText="1"/>
    </xf>
    <xf numFmtId="176" fontId="3" fillId="0" borderId="22" xfId="0" applyNumberFormat="1" applyFont="1" applyBorder="1" applyAlignment="1">
      <alignment horizontal="center"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8" fillId="0" borderId="0" xfId="0" applyFont="1" applyAlignment="1">
      <alignment vertical="center"/>
    </xf>
    <xf numFmtId="0" fontId="9" fillId="0" borderId="31" xfId="0" applyFont="1" applyBorder="1" applyAlignment="1">
      <alignment vertical="center"/>
    </xf>
    <xf numFmtId="0" fontId="10" fillId="0" borderId="0" xfId="0" applyFont="1" applyAlignment="1">
      <alignment/>
    </xf>
    <xf numFmtId="0" fontId="0" fillId="0" borderId="0" xfId="0" applyAlignment="1">
      <alignment/>
    </xf>
    <xf numFmtId="0" fontId="3" fillId="0" borderId="10" xfId="0" applyFont="1" applyBorder="1" applyAlignment="1">
      <alignment horizontal="center" vertical="center" wrapText="1" shrinkToFit="1"/>
    </xf>
    <xf numFmtId="0" fontId="0" fillId="0" borderId="10" xfId="0" applyBorder="1" applyAlignment="1">
      <alignment shrinkToFit="1"/>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3" fillId="0" borderId="12" xfId="0" applyFont="1" applyBorder="1" applyAlignment="1">
      <alignment horizontal="center" shrinkToFit="1"/>
    </xf>
    <xf numFmtId="0" fontId="3" fillId="0" borderId="11" xfId="0" applyFont="1" applyBorder="1" applyAlignment="1">
      <alignment horizontal="center" shrinkToFit="1"/>
    </xf>
    <xf numFmtId="177" fontId="7" fillId="35" borderId="10" xfId="0" applyNumberFormat="1" applyFont="1" applyFill="1" applyBorder="1" applyAlignment="1">
      <alignment vertical="center" shrinkToFit="1"/>
    </xf>
    <xf numFmtId="0" fontId="0" fillId="35" borderId="10" xfId="0" applyFill="1" applyBorder="1" applyAlignment="1">
      <alignment shrinkToFit="1"/>
    </xf>
    <xf numFmtId="0" fontId="7" fillId="0" borderId="29" xfId="0" applyFont="1" applyBorder="1" applyAlignment="1">
      <alignment shrinkToFit="1"/>
    </xf>
    <xf numFmtId="0" fontId="7" fillId="0" borderId="30" xfId="0" applyFont="1" applyBorder="1" applyAlignment="1">
      <alignment shrinkToFit="1"/>
    </xf>
    <xf numFmtId="0" fontId="7" fillId="0" borderId="28" xfId="0" applyFont="1" applyBorder="1" applyAlignment="1">
      <alignment vertical="center" shrinkToFit="1"/>
    </xf>
    <xf numFmtId="58" fontId="7" fillId="0" borderId="25" xfId="0" applyNumberFormat="1" applyFont="1" applyBorder="1" applyAlignment="1">
      <alignment horizontal="center" vertical="center"/>
    </xf>
    <xf numFmtId="0" fontId="7" fillId="0" borderId="26" xfId="0" applyFont="1" applyBorder="1" applyAlignment="1">
      <alignment horizontal="center" vertical="center"/>
    </xf>
    <xf numFmtId="0" fontId="7" fillId="0" borderId="23" xfId="0" applyFont="1" applyBorder="1" applyAlignment="1">
      <alignment horizontal="center" vertical="center"/>
    </xf>
    <xf numFmtId="176" fontId="3" fillId="0" borderId="1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3</xdr:row>
      <xdr:rowOff>76200</xdr:rowOff>
    </xdr:from>
    <xdr:ext cx="1266825" cy="1209675"/>
    <xdr:sp>
      <xdr:nvSpPr>
        <xdr:cNvPr id="1" name="Oval 1"/>
        <xdr:cNvSpPr>
          <a:spLocks/>
        </xdr:cNvSpPr>
      </xdr:nvSpPr>
      <xdr:spPr>
        <a:xfrm>
          <a:off x="7286625" y="657225"/>
          <a:ext cx="1266825" cy="120967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病院等確認印</a:t>
          </a:r>
        </a:p>
      </xdr:txBody>
    </xdr:sp>
    <xdr:clientData/>
  </xdr:oneCellAnchor>
  <xdr:oneCellAnchor>
    <xdr:from>
      <xdr:col>8</xdr:col>
      <xdr:colOff>1581150</xdr:colOff>
      <xdr:row>3</xdr:row>
      <xdr:rowOff>85725</xdr:rowOff>
    </xdr:from>
    <xdr:ext cx="1238250" cy="1209675"/>
    <xdr:sp>
      <xdr:nvSpPr>
        <xdr:cNvPr id="2" name="Oval 2"/>
        <xdr:cNvSpPr>
          <a:spLocks/>
        </xdr:cNvSpPr>
      </xdr:nvSpPr>
      <xdr:spPr>
        <a:xfrm>
          <a:off x="5810250" y="666750"/>
          <a:ext cx="1238250" cy="1209675"/>
        </a:xfrm>
        <a:prstGeom prst="ellipse">
          <a:avLst/>
        </a:prstGeom>
        <a:solidFill>
          <a:srgbClr val="FFFFFF"/>
        </a:solidFill>
        <a:ln w="9525" cmpd="sng">
          <a:solidFill>
            <a:srgbClr val="000000"/>
          </a:solidFill>
          <a:prstDash val="dash"/>
          <a:headEnd type="none"/>
          <a:tailEnd type="none"/>
        </a:ln>
      </xdr:spPr>
      <xdr:txBody>
        <a:bodyPr vertOverflow="clip" wrap="square" lIns="0" tIns="46800" rIns="0" bIns="46800" anchor="ctr"/>
        <a:p>
          <a:pPr algn="ctr">
            <a:defRPr/>
          </a:pPr>
          <a:r>
            <a:rPr lang="en-US" cap="none" sz="1000" b="0" i="0" u="none" baseline="0">
              <a:solidFill>
                <a:srgbClr val="000000"/>
              </a:solidFill>
            </a:rPr>
            <a:t>病院等確認印</a:t>
          </a:r>
        </a:p>
      </xdr:txBody>
    </xdr:sp>
    <xdr:clientData/>
  </xdr:oneCellAnchor>
  <xdr:twoCellAnchor>
    <xdr:from>
      <xdr:col>1</xdr:col>
      <xdr:colOff>190500</xdr:colOff>
      <xdr:row>6</xdr:row>
      <xdr:rowOff>47625</xdr:rowOff>
    </xdr:from>
    <xdr:to>
      <xdr:col>2</xdr:col>
      <xdr:colOff>190500</xdr:colOff>
      <xdr:row>7</xdr:row>
      <xdr:rowOff>95250</xdr:rowOff>
    </xdr:to>
    <xdr:sp>
      <xdr:nvSpPr>
        <xdr:cNvPr id="3" name="Oval 3"/>
        <xdr:cNvSpPr>
          <a:spLocks/>
        </xdr:cNvSpPr>
      </xdr:nvSpPr>
      <xdr:spPr>
        <a:xfrm>
          <a:off x="371475" y="1304925"/>
          <a:ext cx="304800" cy="2857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9</xdr:row>
      <xdr:rowOff>38100</xdr:rowOff>
    </xdr:from>
    <xdr:to>
      <xdr:col>8</xdr:col>
      <xdr:colOff>504825</xdr:colOff>
      <xdr:row>9</xdr:row>
      <xdr:rowOff>38100</xdr:rowOff>
    </xdr:to>
    <xdr:sp>
      <xdr:nvSpPr>
        <xdr:cNvPr id="4" name="Line 5"/>
        <xdr:cNvSpPr>
          <a:spLocks/>
        </xdr:cNvSpPr>
      </xdr:nvSpPr>
      <xdr:spPr>
        <a:xfrm>
          <a:off x="1543050" y="1952625"/>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95250</xdr:colOff>
      <xdr:row>3</xdr:row>
      <xdr:rowOff>47625</xdr:rowOff>
    </xdr:from>
    <xdr:ext cx="1266825" cy="1209675"/>
    <xdr:sp>
      <xdr:nvSpPr>
        <xdr:cNvPr id="1" name="Oval 1"/>
        <xdr:cNvSpPr>
          <a:spLocks/>
        </xdr:cNvSpPr>
      </xdr:nvSpPr>
      <xdr:spPr>
        <a:xfrm>
          <a:off x="7248525" y="628650"/>
          <a:ext cx="1266825" cy="120967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病院等確認印</a:t>
          </a:r>
        </a:p>
      </xdr:txBody>
    </xdr:sp>
    <xdr:clientData/>
  </xdr:oneCellAnchor>
  <xdr:oneCellAnchor>
    <xdr:from>
      <xdr:col>8</xdr:col>
      <xdr:colOff>1352550</xdr:colOff>
      <xdr:row>3</xdr:row>
      <xdr:rowOff>85725</xdr:rowOff>
    </xdr:from>
    <xdr:ext cx="1238250" cy="1209675"/>
    <xdr:sp>
      <xdr:nvSpPr>
        <xdr:cNvPr id="2" name="Oval 2"/>
        <xdr:cNvSpPr>
          <a:spLocks/>
        </xdr:cNvSpPr>
      </xdr:nvSpPr>
      <xdr:spPr>
        <a:xfrm>
          <a:off x="5581650" y="666750"/>
          <a:ext cx="1238250" cy="1209675"/>
        </a:xfrm>
        <a:prstGeom prst="ellipse">
          <a:avLst/>
        </a:prstGeom>
        <a:solidFill>
          <a:srgbClr val="FFFFFF"/>
        </a:solidFill>
        <a:ln w="9525" cmpd="sng">
          <a:solidFill>
            <a:srgbClr val="000000"/>
          </a:solidFill>
          <a:prstDash val="dash"/>
          <a:headEnd type="none"/>
          <a:tailEnd type="none"/>
        </a:ln>
      </xdr:spPr>
      <xdr:txBody>
        <a:bodyPr vertOverflow="clip" wrap="square" lIns="0" tIns="46800" rIns="0" bIns="46800" anchor="ctr"/>
        <a:p>
          <a:pPr algn="ctr">
            <a:defRPr/>
          </a:pPr>
          <a:r>
            <a:rPr lang="en-US" cap="none" sz="1000" b="0" i="0" u="none" baseline="0">
              <a:solidFill>
                <a:srgbClr val="000000"/>
              </a:solidFill>
            </a:rPr>
            <a:t>病院等確認印</a:t>
          </a:r>
        </a:p>
      </xdr:txBody>
    </xdr:sp>
    <xdr:clientData/>
  </xdr:oneCellAnchor>
  <xdr:twoCellAnchor>
    <xdr:from>
      <xdr:col>1</xdr:col>
      <xdr:colOff>190500</xdr:colOff>
      <xdr:row>6</xdr:row>
      <xdr:rowOff>47625</xdr:rowOff>
    </xdr:from>
    <xdr:to>
      <xdr:col>2</xdr:col>
      <xdr:colOff>190500</xdr:colOff>
      <xdr:row>7</xdr:row>
      <xdr:rowOff>95250</xdr:rowOff>
    </xdr:to>
    <xdr:sp>
      <xdr:nvSpPr>
        <xdr:cNvPr id="3" name="Oval 4"/>
        <xdr:cNvSpPr>
          <a:spLocks/>
        </xdr:cNvSpPr>
      </xdr:nvSpPr>
      <xdr:spPr>
        <a:xfrm>
          <a:off x="371475" y="1304925"/>
          <a:ext cx="304800" cy="2857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8</xdr:row>
      <xdr:rowOff>38100</xdr:rowOff>
    </xdr:from>
    <xdr:to>
      <xdr:col>8</xdr:col>
      <xdr:colOff>504825</xdr:colOff>
      <xdr:row>8</xdr:row>
      <xdr:rowOff>38100</xdr:rowOff>
    </xdr:to>
    <xdr:sp>
      <xdr:nvSpPr>
        <xdr:cNvPr id="4" name="Line 5"/>
        <xdr:cNvSpPr>
          <a:spLocks/>
        </xdr:cNvSpPr>
      </xdr:nvSpPr>
      <xdr:spPr>
        <a:xfrm>
          <a:off x="1543050" y="171450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76200</xdr:colOff>
      <xdr:row>3</xdr:row>
      <xdr:rowOff>76200</xdr:rowOff>
    </xdr:from>
    <xdr:ext cx="1266825" cy="1219200"/>
    <xdr:sp>
      <xdr:nvSpPr>
        <xdr:cNvPr id="1" name="Oval 1"/>
        <xdr:cNvSpPr>
          <a:spLocks/>
        </xdr:cNvSpPr>
      </xdr:nvSpPr>
      <xdr:spPr>
        <a:xfrm>
          <a:off x="6505575" y="676275"/>
          <a:ext cx="1266825" cy="12192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病院等確認印</a:t>
          </a:r>
        </a:p>
      </xdr:txBody>
    </xdr:sp>
    <xdr:clientData/>
  </xdr:oneCellAnchor>
  <xdr:oneCellAnchor>
    <xdr:from>
      <xdr:col>7</xdr:col>
      <xdr:colOff>1076325</xdr:colOff>
      <xdr:row>3</xdr:row>
      <xdr:rowOff>85725</xdr:rowOff>
    </xdr:from>
    <xdr:ext cx="1247775" cy="1219200"/>
    <xdr:sp>
      <xdr:nvSpPr>
        <xdr:cNvPr id="2" name="Oval 2"/>
        <xdr:cNvSpPr>
          <a:spLocks/>
        </xdr:cNvSpPr>
      </xdr:nvSpPr>
      <xdr:spPr>
        <a:xfrm>
          <a:off x="5000625" y="685800"/>
          <a:ext cx="1247775" cy="1219200"/>
        </a:xfrm>
        <a:prstGeom prst="ellipse">
          <a:avLst/>
        </a:prstGeom>
        <a:solidFill>
          <a:srgbClr val="FFFFFF"/>
        </a:solidFill>
        <a:ln w="9525" cmpd="sng">
          <a:solidFill>
            <a:srgbClr val="000000"/>
          </a:solidFill>
          <a:prstDash val="dash"/>
          <a:headEnd type="none"/>
          <a:tailEnd type="none"/>
        </a:ln>
      </xdr:spPr>
      <xdr:txBody>
        <a:bodyPr vertOverflow="clip" wrap="square" lIns="0" tIns="46800" rIns="0" bIns="46800" anchor="ctr"/>
        <a:p>
          <a:pPr algn="ctr">
            <a:defRPr/>
          </a:pPr>
          <a:r>
            <a:rPr lang="en-US" cap="none" sz="1000" b="0" i="0" u="none" baseline="0">
              <a:solidFill>
                <a:srgbClr val="000000"/>
              </a:solidFill>
            </a:rPr>
            <a:t>病院等確認印</a:t>
          </a:r>
        </a:p>
      </xdr:txBody>
    </xdr:sp>
    <xdr:clientData/>
  </xdr:oneCellAnchor>
  <xdr:twoCellAnchor>
    <xdr:from>
      <xdr:col>1</xdr:col>
      <xdr:colOff>190500</xdr:colOff>
      <xdr:row>6</xdr:row>
      <xdr:rowOff>47625</xdr:rowOff>
    </xdr:from>
    <xdr:to>
      <xdr:col>2</xdr:col>
      <xdr:colOff>190500</xdr:colOff>
      <xdr:row>7</xdr:row>
      <xdr:rowOff>95250</xdr:rowOff>
    </xdr:to>
    <xdr:sp>
      <xdr:nvSpPr>
        <xdr:cNvPr id="3" name="Oval 3"/>
        <xdr:cNvSpPr>
          <a:spLocks/>
        </xdr:cNvSpPr>
      </xdr:nvSpPr>
      <xdr:spPr>
        <a:xfrm>
          <a:off x="352425" y="1276350"/>
          <a:ext cx="304800" cy="2857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8</xdr:row>
      <xdr:rowOff>38100</xdr:rowOff>
    </xdr:from>
    <xdr:to>
      <xdr:col>7</xdr:col>
      <xdr:colOff>504825</xdr:colOff>
      <xdr:row>8</xdr:row>
      <xdr:rowOff>38100</xdr:rowOff>
    </xdr:to>
    <xdr:sp>
      <xdr:nvSpPr>
        <xdr:cNvPr id="4" name="Line 4"/>
        <xdr:cNvSpPr>
          <a:spLocks/>
        </xdr:cNvSpPr>
      </xdr:nvSpPr>
      <xdr:spPr>
        <a:xfrm>
          <a:off x="1524000" y="1685925"/>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31</xdr:row>
      <xdr:rowOff>0</xdr:rowOff>
    </xdr:from>
    <xdr:to>
      <xdr:col>10</xdr:col>
      <xdr:colOff>485775</xdr:colOff>
      <xdr:row>34</xdr:row>
      <xdr:rowOff>57150</xdr:rowOff>
    </xdr:to>
    <xdr:sp>
      <xdr:nvSpPr>
        <xdr:cNvPr id="5" name="Oval 5"/>
        <xdr:cNvSpPr>
          <a:spLocks/>
        </xdr:cNvSpPr>
      </xdr:nvSpPr>
      <xdr:spPr>
        <a:xfrm>
          <a:off x="6534150" y="10210800"/>
          <a:ext cx="381000" cy="7715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国分寺</a:t>
          </a:r>
        </a:p>
      </xdr:txBody>
    </xdr:sp>
    <xdr:clientData/>
  </xdr:twoCellAnchor>
  <xdr:twoCellAnchor>
    <xdr:from>
      <xdr:col>9</xdr:col>
      <xdr:colOff>295275</xdr:colOff>
      <xdr:row>33</xdr:row>
      <xdr:rowOff>38100</xdr:rowOff>
    </xdr:from>
    <xdr:to>
      <xdr:col>10</xdr:col>
      <xdr:colOff>123825</xdr:colOff>
      <xdr:row>34</xdr:row>
      <xdr:rowOff>9525</xdr:rowOff>
    </xdr:to>
    <xdr:sp>
      <xdr:nvSpPr>
        <xdr:cNvPr id="6" name="Line 6"/>
        <xdr:cNvSpPr>
          <a:spLocks/>
        </xdr:cNvSpPr>
      </xdr:nvSpPr>
      <xdr:spPr>
        <a:xfrm flipV="1">
          <a:off x="5981700" y="10725150"/>
          <a:ext cx="5715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xdr:row>
      <xdr:rowOff>28575</xdr:rowOff>
    </xdr:from>
    <xdr:to>
      <xdr:col>2</xdr:col>
      <xdr:colOff>9525</xdr:colOff>
      <xdr:row>6</xdr:row>
      <xdr:rowOff>161925</xdr:rowOff>
    </xdr:to>
    <xdr:sp>
      <xdr:nvSpPr>
        <xdr:cNvPr id="7" name="Line 7"/>
        <xdr:cNvSpPr>
          <a:spLocks/>
        </xdr:cNvSpPr>
      </xdr:nvSpPr>
      <xdr:spPr>
        <a:xfrm>
          <a:off x="457200" y="1019175"/>
          <a:ext cx="1905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1000125</xdr:colOff>
      <xdr:row>4</xdr:row>
      <xdr:rowOff>180975</xdr:rowOff>
    </xdr:from>
    <xdr:to>
      <xdr:col>11</xdr:col>
      <xdr:colOff>600075</xdr:colOff>
      <xdr:row>8</xdr:row>
      <xdr:rowOff>66675</xdr:rowOff>
    </xdr:to>
    <xdr:sp>
      <xdr:nvSpPr>
        <xdr:cNvPr id="8" name="Rectangle 8"/>
        <xdr:cNvSpPr>
          <a:spLocks/>
        </xdr:cNvSpPr>
      </xdr:nvSpPr>
      <xdr:spPr>
        <a:xfrm>
          <a:off x="4924425" y="933450"/>
          <a:ext cx="2847975"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通院した医療機関の確認印は必ずもらってください。確認印がない場合は、領収書の写し等通院したことが確認できる書類を添付してください。</a:t>
          </a:r>
        </a:p>
      </xdr:txBody>
    </xdr:sp>
    <xdr:clientData/>
  </xdr:twoCellAnchor>
  <xdr:twoCellAnchor>
    <xdr:from>
      <xdr:col>4</xdr:col>
      <xdr:colOff>638175</xdr:colOff>
      <xdr:row>8</xdr:row>
      <xdr:rowOff>85725</xdr:rowOff>
    </xdr:from>
    <xdr:to>
      <xdr:col>7</xdr:col>
      <xdr:colOff>904875</xdr:colOff>
      <xdr:row>12</xdr:row>
      <xdr:rowOff>76200</xdr:rowOff>
    </xdr:to>
    <xdr:sp>
      <xdr:nvSpPr>
        <xdr:cNvPr id="9" name="AutoShape 9"/>
        <xdr:cNvSpPr>
          <a:spLocks/>
        </xdr:cNvSpPr>
      </xdr:nvSpPr>
      <xdr:spPr>
        <a:xfrm>
          <a:off x="2628900" y="1733550"/>
          <a:ext cx="2200275" cy="8001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請求金額は、下記の小計欄と月の上限額を比較して、少ない値を返しています。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入力の必要はありません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85725</xdr:colOff>
      <xdr:row>17</xdr:row>
      <xdr:rowOff>295275</xdr:rowOff>
    </xdr:from>
    <xdr:to>
      <xdr:col>14</xdr:col>
      <xdr:colOff>304800</xdr:colOff>
      <xdr:row>18</xdr:row>
      <xdr:rowOff>390525</xdr:rowOff>
    </xdr:to>
    <xdr:sp>
      <xdr:nvSpPr>
        <xdr:cNvPr id="10" name="AutoShape 10"/>
        <xdr:cNvSpPr>
          <a:spLocks/>
        </xdr:cNvSpPr>
      </xdr:nvSpPr>
      <xdr:spPr>
        <a:xfrm>
          <a:off x="7258050" y="4829175"/>
          <a:ext cx="2333625" cy="542925"/>
        </a:xfrm>
        <a:prstGeom prst="wedgeRectCallout">
          <a:avLst>
            <a:gd name="adj1" fmla="val -99458"/>
            <a:gd name="adj2" fmla="val -3476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上段は、登録者本人、下段は介護者分の金額を入れてください。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276225</xdr:colOff>
      <xdr:row>23</xdr:row>
      <xdr:rowOff>142875</xdr:rowOff>
    </xdr:from>
    <xdr:to>
      <xdr:col>8</xdr:col>
      <xdr:colOff>304800</xdr:colOff>
      <xdr:row>25</xdr:row>
      <xdr:rowOff>76200</xdr:rowOff>
    </xdr:to>
    <xdr:sp>
      <xdr:nvSpPr>
        <xdr:cNvPr id="11" name="AutoShape 11"/>
        <xdr:cNvSpPr>
          <a:spLocks/>
        </xdr:cNvSpPr>
      </xdr:nvSpPr>
      <xdr:spPr>
        <a:xfrm>
          <a:off x="3105150" y="7362825"/>
          <a:ext cx="2419350" cy="828675"/>
        </a:xfrm>
        <a:prstGeom prst="wedgeRectCallout">
          <a:avLst>
            <a:gd name="adj1" fmla="val 102879"/>
            <a:gd name="adj2" fmla="val -915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タクシーの領収書は、原本を添付してください。移送サービス利用の場合は、明細の記入がある請求書と領収書を添付してください。</a:t>
          </a:r>
        </a:p>
      </xdr:txBody>
    </xdr:sp>
    <xdr:clientData/>
  </xdr:twoCellAnchor>
  <xdr:twoCellAnchor>
    <xdr:from>
      <xdr:col>10</xdr:col>
      <xdr:colOff>657225</xdr:colOff>
      <xdr:row>12</xdr:row>
      <xdr:rowOff>257175</xdr:rowOff>
    </xdr:from>
    <xdr:to>
      <xdr:col>15</xdr:col>
      <xdr:colOff>180975</xdr:colOff>
      <xdr:row>14</xdr:row>
      <xdr:rowOff>0</xdr:rowOff>
    </xdr:to>
    <xdr:sp>
      <xdr:nvSpPr>
        <xdr:cNvPr id="12" name="AutoShape 12"/>
        <xdr:cNvSpPr>
          <a:spLocks/>
        </xdr:cNvSpPr>
      </xdr:nvSpPr>
      <xdr:spPr>
        <a:xfrm>
          <a:off x="7086600" y="2714625"/>
          <a:ext cx="3067050" cy="476250"/>
        </a:xfrm>
        <a:prstGeom prst="wedgeRectCallout">
          <a:avLst>
            <a:gd name="adj1" fmla="val -68324"/>
            <a:gd name="adj2" fmla="val -18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介護者の項目に数値を入れると自動で介護者有が表記されます。○の必要はありません。</a:t>
          </a:r>
        </a:p>
      </xdr:txBody>
    </xdr:sp>
    <xdr:clientData/>
  </xdr:twoCellAnchor>
  <xdr:twoCellAnchor>
    <xdr:from>
      <xdr:col>3</xdr:col>
      <xdr:colOff>904875</xdr:colOff>
      <xdr:row>25</xdr:row>
      <xdr:rowOff>219075</xdr:rowOff>
    </xdr:from>
    <xdr:to>
      <xdr:col>5</xdr:col>
      <xdr:colOff>581025</xdr:colOff>
      <xdr:row>27</xdr:row>
      <xdr:rowOff>190500</xdr:rowOff>
    </xdr:to>
    <xdr:sp>
      <xdr:nvSpPr>
        <xdr:cNvPr id="13" name="AutoShape 13"/>
        <xdr:cNvSpPr>
          <a:spLocks/>
        </xdr:cNvSpPr>
      </xdr:nvSpPr>
      <xdr:spPr>
        <a:xfrm>
          <a:off x="1676400" y="8334375"/>
          <a:ext cx="1733550" cy="866775"/>
        </a:xfrm>
        <a:prstGeom prst="wedgeRectCallout">
          <a:avLst>
            <a:gd name="adj1" fmla="val 126643"/>
            <a:gd name="adj2" fmla="val 83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合計金額は、入力した額を自動計算しています。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入力の必要は、ありません。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76200</xdr:colOff>
      <xdr:row>3</xdr:row>
      <xdr:rowOff>76200</xdr:rowOff>
    </xdr:from>
    <xdr:ext cx="1266825" cy="1209675"/>
    <xdr:sp>
      <xdr:nvSpPr>
        <xdr:cNvPr id="1" name="Oval 1"/>
        <xdr:cNvSpPr>
          <a:spLocks/>
        </xdr:cNvSpPr>
      </xdr:nvSpPr>
      <xdr:spPr>
        <a:xfrm>
          <a:off x="6686550" y="657225"/>
          <a:ext cx="1266825" cy="120967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病院等確認印</a:t>
          </a:r>
        </a:p>
      </xdr:txBody>
    </xdr:sp>
    <xdr:clientData/>
  </xdr:oneCellAnchor>
  <xdr:oneCellAnchor>
    <xdr:from>
      <xdr:col>7</xdr:col>
      <xdr:colOff>1076325</xdr:colOff>
      <xdr:row>3</xdr:row>
      <xdr:rowOff>85725</xdr:rowOff>
    </xdr:from>
    <xdr:ext cx="1247775" cy="1209675"/>
    <xdr:sp>
      <xdr:nvSpPr>
        <xdr:cNvPr id="2" name="Oval 2"/>
        <xdr:cNvSpPr>
          <a:spLocks/>
        </xdr:cNvSpPr>
      </xdr:nvSpPr>
      <xdr:spPr>
        <a:xfrm>
          <a:off x="5181600" y="666750"/>
          <a:ext cx="1247775" cy="1209675"/>
        </a:xfrm>
        <a:prstGeom prst="ellipse">
          <a:avLst/>
        </a:prstGeom>
        <a:solidFill>
          <a:srgbClr val="FFFFFF"/>
        </a:solidFill>
        <a:ln w="9525" cmpd="sng">
          <a:solidFill>
            <a:srgbClr val="000000"/>
          </a:solidFill>
          <a:prstDash val="dash"/>
          <a:headEnd type="none"/>
          <a:tailEnd type="none"/>
        </a:ln>
      </xdr:spPr>
      <xdr:txBody>
        <a:bodyPr vertOverflow="clip" wrap="square" lIns="0" tIns="46800" rIns="0" bIns="46800" anchor="ctr"/>
        <a:p>
          <a:pPr algn="ctr">
            <a:defRPr/>
          </a:pPr>
          <a:r>
            <a:rPr lang="en-US" cap="none" sz="1000" b="0" i="0" u="none" baseline="0">
              <a:solidFill>
                <a:srgbClr val="000000"/>
              </a:solidFill>
            </a:rPr>
            <a:t>病院等確認印</a:t>
          </a:r>
        </a:p>
      </xdr:txBody>
    </xdr:sp>
    <xdr:clientData/>
  </xdr:oneCellAnchor>
  <xdr:twoCellAnchor>
    <xdr:from>
      <xdr:col>1</xdr:col>
      <xdr:colOff>190500</xdr:colOff>
      <xdr:row>6</xdr:row>
      <xdr:rowOff>47625</xdr:rowOff>
    </xdr:from>
    <xdr:to>
      <xdr:col>2</xdr:col>
      <xdr:colOff>190500</xdr:colOff>
      <xdr:row>7</xdr:row>
      <xdr:rowOff>95250</xdr:rowOff>
    </xdr:to>
    <xdr:sp>
      <xdr:nvSpPr>
        <xdr:cNvPr id="3" name="Oval 3"/>
        <xdr:cNvSpPr>
          <a:spLocks/>
        </xdr:cNvSpPr>
      </xdr:nvSpPr>
      <xdr:spPr>
        <a:xfrm>
          <a:off x="533400" y="1343025"/>
          <a:ext cx="304800" cy="2857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8</xdr:row>
      <xdr:rowOff>38100</xdr:rowOff>
    </xdr:from>
    <xdr:to>
      <xdr:col>7</xdr:col>
      <xdr:colOff>504825</xdr:colOff>
      <xdr:row>8</xdr:row>
      <xdr:rowOff>38100</xdr:rowOff>
    </xdr:to>
    <xdr:sp>
      <xdr:nvSpPr>
        <xdr:cNvPr id="4" name="Line 4"/>
        <xdr:cNvSpPr>
          <a:spLocks/>
        </xdr:cNvSpPr>
      </xdr:nvSpPr>
      <xdr:spPr>
        <a:xfrm>
          <a:off x="1704975" y="175260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31</xdr:row>
      <xdr:rowOff>0</xdr:rowOff>
    </xdr:from>
    <xdr:to>
      <xdr:col>10</xdr:col>
      <xdr:colOff>485775</xdr:colOff>
      <xdr:row>34</xdr:row>
      <xdr:rowOff>57150</xdr:rowOff>
    </xdr:to>
    <xdr:sp>
      <xdr:nvSpPr>
        <xdr:cNvPr id="5" name="Oval 5"/>
        <xdr:cNvSpPr>
          <a:spLocks/>
        </xdr:cNvSpPr>
      </xdr:nvSpPr>
      <xdr:spPr>
        <a:xfrm>
          <a:off x="6715125" y="10353675"/>
          <a:ext cx="381000" cy="7715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国分寺</a:t>
          </a:r>
        </a:p>
      </xdr:txBody>
    </xdr:sp>
    <xdr:clientData/>
  </xdr:twoCellAnchor>
  <xdr:twoCellAnchor>
    <xdr:from>
      <xdr:col>9</xdr:col>
      <xdr:colOff>295275</xdr:colOff>
      <xdr:row>33</xdr:row>
      <xdr:rowOff>38100</xdr:rowOff>
    </xdr:from>
    <xdr:to>
      <xdr:col>10</xdr:col>
      <xdr:colOff>123825</xdr:colOff>
      <xdr:row>34</xdr:row>
      <xdr:rowOff>9525</xdr:rowOff>
    </xdr:to>
    <xdr:sp>
      <xdr:nvSpPr>
        <xdr:cNvPr id="6" name="Line 6"/>
        <xdr:cNvSpPr>
          <a:spLocks/>
        </xdr:cNvSpPr>
      </xdr:nvSpPr>
      <xdr:spPr>
        <a:xfrm flipV="1">
          <a:off x="6162675" y="10868025"/>
          <a:ext cx="5715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xdr:row>
      <xdr:rowOff>28575</xdr:rowOff>
    </xdr:from>
    <xdr:to>
      <xdr:col>2</xdr:col>
      <xdr:colOff>9525</xdr:colOff>
      <xdr:row>6</xdr:row>
      <xdr:rowOff>161925</xdr:rowOff>
    </xdr:to>
    <xdr:sp>
      <xdr:nvSpPr>
        <xdr:cNvPr id="7" name="Line 7"/>
        <xdr:cNvSpPr>
          <a:spLocks/>
        </xdr:cNvSpPr>
      </xdr:nvSpPr>
      <xdr:spPr>
        <a:xfrm>
          <a:off x="638175" y="1085850"/>
          <a:ext cx="1905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1000125</xdr:colOff>
      <xdr:row>4</xdr:row>
      <xdr:rowOff>180975</xdr:rowOff>
    </xdr:from>
    <xdr:to>
      <xdr:col>11</xdr:col>
      <xdr:colOff>600075</xdr:colOff>
      <xdr:row>8</xdr:row>
      <xdr:rowOff>66675</xdr:rowOff>
    </xdr:to>
    <xdr:sp>
      <xdr:nvSpPr>
        <xdr:cNvPr id="8" name="Rectangle 8"/>
        <xdr:cNvSpPr>
          <a:spLocks/>
        </xdr:cNvSpPr>
      </xdr:nvSpPr>
      <xdr:spPr>
        <a:xfrm>
          <a:off x="5105400" y="1000125"/>
          <a:ext cx="2847975"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社会参加で参加した催しのパンフレットやチラシなどを添付してください。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市報に掲載した行事は、○月○日号市報掲載と記入ください。</a:t>
          </a:r>
        </a:p>
      </xdr:txBody>
    </xdr:sp>
    <xdr:clientData/>
  </xdr:twoCellAnchor>
  <xdr:twoCellAnchor>
    <xdr:from>
      <xdr:col>4</xdr:col>
      <xdr:colOff>390525</xdr:colOff>
      <xdr:row>8</xdr:row>
      <xdr:rowOff>0</xdr:rowOff>
    </xdr:from>
    <xdr:to>
      <xdr:col>7</xdr:col>
      <xdr:colOff>657225</xdr:colOff>
      <xdr:row>11</xdr:row>
      <xdr:rowOff>276225</xdr:rowOff>
    </xdr:to>
    <xdr:sp>
      <xdr:nvSpPr>
        <xdr:cNvPr id="9" name="AutoShape 9"/>
        <xdr:cNvSpPr>
          <a:spLocks/>
        </xdr:cNvSpPr>
      </xdr:nvSpPr>
      <xdr:spPr>
        <a:xfrm>
          <a:off x="2562225" y="1714500"/>
          <a:ext cx="2200275" cy="8763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請求金額は、下記の小計欄と月の上限額を比較して、少ない値を返しています。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入力の必要はありません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190500</xdr:colOff>
      <xdr:row>15</xdr:row>
      <xdr:rowOff>180975</xdr:rowOff>
    </xdr:from>
    <xdr:to>
      <xdr:col>14</xdr:col>
      <xdr:colOff>409575</xdr:colOff>
      <xdr:row>16</xdr:row>
      <xdr:rowOff>276225</xdr:rowOff>
    </xdr:to>
    <xdr:sp>
      <xdr:nvSpPr>
        <xdr:cNvPr id="10" name="AutoShape 10"/>
        <xdr:cNvSpPr>
          <a:spLocks/>
        </xdr:cNvSpPr>
      </xdr:nvSpPr>
      <xdr:spPr>
        <a:xfrm>
          <a:off x="7543800" y="3962400"/>
          <a:ext cx="2333625" cy="542925"/>
        </a:xfrm>
        <a:prstGeom prst="wedgeRectCallout">
          <a:avLst>
            <a:gd name="adj1" fmla="val -98912"/>
            <a:gd name="adj2" fmla="val -180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上段は、登録者本人、下段は介護者分の金額を入れてください。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390525</xdr:colOff>
      <xdr:row>19</xdr:row>
      <xdr:rowOff>381000</xdr:rowOff>
    </xdr:from>
    <xdr:to>
      <xdr:col>8</xdr:col>
      <xdr:colOff>419100</xdr:colOff>
      <xdr:row>21</xdr:row>
      <xdr:rowOff>314325</xdr:rowOff>
    </xdr:to>
    <xdr:sp>
      <xdr:nvSpPr>
        <xdr:cNvPr id="11" name="AutoShape 11"/>
        <xdr:cNvSpPr>
          <a:spLocks/>
        </xdr:cNvSpPr>
      </xdr:nvSpPr>
      <xdr:spPr>
        <a:xfrm>
          <a:off x="3400425" y="5953125"/>
          <a:ext cx="2419350" cy="828675"/>
        </a:xfrm>
        <a:prstGeom prst="wedgeRectCallout">
          <a:avLst>
            <a:gd name="adj1" fmla="val 91884"/>
            <a:gd name="adj2" fmla="val -13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タクシーの領収書は、原本を添付してください。移送サービス利用の場合は、明細の記入がある請求書と領収書を添付してください。</a:t>
          </a:r>
        </a:p>
      </xdr:txBody>
    </xdr:sp>
    <xdr:clientData/>
  </xdr:twoCellAnchor>
  <xdr:twoCellAnchor>
    <xdr:from>
      <xdr:col>10</xdr:col>
      <xdr:colOff>657225</xdr:colOff>
      <xdr:row>12</xdr:row>
      <xdr:rowOff>257175</xdr:rowOff>
    </xdr:from>
    <xdr:to>
      <xdr:col>15</xdr:col>
      <xdr:colOff>180975</xdr:colOff>
      <xdr:row>14</xdr:row>
      <xdr:rowOff>0</xdr:rowOff>
    </xdr:to>
    <xdr:sp>
      <xdr:nvSpPr>
        <xdr:cNvPr id="12" name="AutoShape 12"/>
        <xdr:cNvSpPr>
          <a:spLocks/>
        </xdr:cNvSpPr>
      </xdr:nvSpPr>
      <xdr:spPr>
        <a:xfrm>
          <a:off x="7267575" y="2857500"/>
          <a:ext cx="3067050" cy="476250"/>
        </a:xfrm>
        <a:prstGeom prst="wedgeRectCallout">
          <a:avLst>
            <a:gd name="adj1" fmla="val -68324"/>
            <a:gd name="adj2" fmla="val -18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介護者の項目に数値を入れると自動で介護者有が表記されます。○の必要はありません。</a:t>
          </a:r>
        </a:p>
      </xdr:txBody>
    </xdr:sp>
    <xdr:clientData/>
  </xdr:twoCellAnchor>
  <xdr:twoCellAnchor>
    <xdr:from>
      <xdr:col>4</xdr:col>
      <xdr:colOff>504825</xdr:colOff>
      <xdr:row>25</xdr:row>
      <xdr:rowOff>142875</xdr:rowOff>
    </xdr:from>
    <xdr:to>
      <xdr:col>7</xdr:col>
      <xdr:colOff>304800</xdr:colOff>
      <xdr:row>27</xdr:row>
      <xdr:rowOff>114300</xdr:rowOff>
    </xdr:to>
    <xdr:sp>
      <xdr:nvSpPr>
        <xdr:cNvPr id="13" name="AutoShape 14"/>
        <xdr:cNvSpPr>
          <a:spLocks/>
        </xdr:cNvSpPr>
      </xdr:nvSpPr>
      <xdr:spPr>
        <a:xfrm>
          <a:off x="2676525" y="8401050"/>
          <a:ext cx="1733550" cy="866775"/>
        </a:xfrm>
        <a:prstGeom prst="wedgeRectCallout">
          <a:avLst>
            <a:gd name="adj1" fmla="val 65935"/>
            <a:gd name="adj2" fmla="val 79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合計金額は、入力した額を自動計算しています。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入力の必要は、ありません。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7"/>
  <sheetViews>
    <sheetView tabSelected="1" view="pageBreakPreview" zoomScale="60" zoomScalePageLayoutView="0" workbookViewId="0" topLeftCell="A1">
      <selection activeCell="B36" sqref="B36:M37"/>
    </sheetView>
  </sheetViews>
  <sheetFormatPr defaultColWidth="9.00390625" defaultRowHeight="13.5"/>
  <cols>
    <col min="1" max="1" width="2.375" style="1" customWidth="1"/>
    <col min="2" max="3" width="4.00390625" style="1" customWidth="1"/>
    <col min="4" max="4" width="17.00390625" style="1" customWidth="1"/>
    <col min="5" max="5" width="12.875" style="1" customWidth="1"/>
    <col min="6" max="6" width="6.625" style="1" customWidth="1"/>
    <col min="7" max="7" width="5.125" style="1" customWidth="1"/>
    <col min="8" max="8" width="3.50390625" style="1" customWidth="1"/>
    <col min="9" max="9" width="20.75390625" style="1" customWidth="1"/>
    <col min="10" max="10" width="10.50390625" style="1" customWidth="1"/>
    <col min="11" max="13" width="8.75390625" style="1" customWidth="1"/>
    <col min="14" max="16384" width="9.00390625" style="1" customWidth="1"/>
  </cols>
  <sheetData>
    <row r="1" ht="13.5">
      <c r="B1" s="1" t="s">
        <v>0</v>
      </c>
    </row>
    <row r="3" spans="2:12" ht="18.75">
      <c r="B3" s="54" t="s">
        <v>49</v>
      </c>
      <c r="C3" s="54"/>
      <c r="D3" s="54"/>
      <c r="E3" s="54"/>
      <c r="F3" s="54"/>
      <c r="G3" s="54"/>
      <c r="H3" s="54"/>
      <c r="I3" s="54"/>
      <c r="J3" s="54"/>
      <c r="K3" s="54"/>
      <c r="L3" s="54"/>
    </row>
    <row r="4" spans="2:12" ht="15.75" customHeight="1">
      <c r="B4" s="2"/>
      <c r="C4" s="2"/>
      <c r="D4" s="2"/>
      <c r="E4" s="2"/>
      <c r="F4" s="2"/>
      <c r="G4" s="2"/>
      <c r="H4" s="2"/>
      <c r="I4" s="2"/>
      <c r="J4" s="2"/>
      <c r="K4" s="2"/>
      <c r="L4" s="2"/>
    </row>
    <row r="5" spans="2:12" ht="18.75">
      <c r="B5" s="2"/>
      <c r="C5" s="2"/>
      <c r="D5" s="2"/>
      <c r="E5" s="2"/>
      <c r="F5" s="2"/>
      <c r="G5" s="2"/>
      <c r="H5" s="2"/>
      <c r="I5" s="2"/>
      <c r="J5" s="2"/>
      <c r="K5" s="2"/>
      <c r="L5" s="2"/>
    </row>
    <row r="6" spans="2:12" ht="18.75">
      <c r="B6" s="2"/>
      <c r="C6" s="2"/>
      <c r="D6" s="2"/>
      <c r="E6" s="2"/>
      <c r="F6" s="2"/>
      <c r="G6" s="2"/>
      <c r="H6" s="2"/>
      <c r="I6" s="2"/>
      <c r="J6" s="2"/>
      <c r="K6" s="2"/>
      <c r="L6" s="2"/>
    </row>
    <row r="7" spans="2:12" ht="18.75">
      <c r="B7" s="2"/>
      <c r="C7" s="2"/>
      <c r="D7" s="2"/>
      <c r="E7" s="2"/>
      <c r="F7" s="2"/>
      <c r="G7" s="2"/>
      <c r="H7" s="2"/>
      <c r="I7" s="2"/>
      <c r="J7" s="2"/>
      <c r="K7" s="2"/>
      <c r="L7" s="2"/>
    </row>
    <row r="8" spans="2:12" ht="18.75">
      <c r="B8" s="2"/>
      <c r="C8" s="2"/>
      <c r="D8" s="55" t="s">
        <v>20</v>
      </c>
      <c r="E8" s="57"/>
      <c r="F8" s="56"/>
      <c r="G8" s="56"/>
      <c r="H8" s="17"/>
      <c r="I8" s="55" t="s">
        <v>19</v>
      </c>
      <c r="J8" s="2"/>
      <c r="K8" s="2"/>
      <c r="L8" s="2"/>
    </row>
    <row r="9" spans="4:9" ht="14.25">
      <c r="D9" s="56"/>
      <c r="E9" s="56"/>
      <c r="F9" s="56"/>
      <c r="G9" s="56"/>
      <c r="H9" s="17"/>
      <c r="I9" s="56"/>
    </row>
    <row r="11" spans="1:13" s="4" customFormat="1" ht="22.5" customHeight="1">
      <c r="A11" s="1"/>
      <c r="B11" s="13" t="s">
        <v>5</v>
      </c>
      <c r="C11" s="1"/>
      <c r="D11" s="1"/>
      <c r="E11" s="1"/>
      <c r="F11" s="1"/>
      <c r="G11" s="1"/>
      <c r="H11" s="1"/>
      <c r="I11" s="1"/>
      <c r="J11" s="1"/>
      <c r="K11" s="61" t="s">
        <v>48</v>
      </c>
      <c r="L11" s="62"/>
      <c r="M11" s="62"/>
    </row>
    <row r="12" spans="2:13" s="4" customFormat="1" ht="22.5" customHeight="1">
      <c r="B12" s="66" t="s">
        <v>7</v>
      </c>
      <c r="C12" s="67"/>
      <c r="D12" s="70" t="s">
        <v>17</v>
      </c>
      <c r="E12" s="63"/>
      <c r="F12" s="64"/>
      <c r="G12" s="64"/>
      <c r="H12" s="64"/>
      <c r="I12" s="64"/>
      <c r="J12" s="65"/>
      <c r="K12" s="72" t="s">
        <v>4</v>
      </c>
      <c r="L12" s="72"/>
      <c r="M12" s="72"/>
    </row>
    <row r="13" spans="1:13" ht="38.25" customHeight="1">
      <c r="A13" s="4"/>
      <c r="B13" s="68"/>
      <c r="C13" s="69"/>
      <c r="D13" s="71"/>
      <c r="E13" s="58" t="s">
        <v>3</v>
      </c>
      <c r="F13" s="59"/>
      <c r="G13" s="59"/>
      <c r="H13" s="59"/>
      <c r="I13" s="59"/>
      <c r="J13" s="60"/>
      <c r="K13" s="3" t="s">
        <v>1</v>
      </c>
      <c r="L13" s="3" t="s">
        <v>18</v>
      </c>
      <c r="M13" s="3" t="s">
        <v>2</v>
      </c>
    </row>
    <row r="14" spans="2:13" ht="38.25" customHeight="1">
      <c r="B14" s="43"/>
      <c r="C14" s="44"/>
      <c r="D14" s="73"/>
      <c r="E14" s="48"/>
      <c r="F14" s="49"/>
      <c r="G14" s="49"/>
      <c r="H14" s="49"/>
      <c r="I14" s="49"/>
      <c r="J14" s="50"/>
      <c r="K14" s="75"/>
      <c r="L14" s="75"/>
      <c r="M14" s="75"/>
    </row>
    <row r="15" spans="2:13" ht="38.25" customHeight="1">
      <c r="B15" s="43"/>
      <c r="C15" s="44"/>
      <c r="D15" s="74"/>
      <c r="E15" s="51"/>
      <c r="F15" s="52"/>
      <c r="G15" s="52"/>
      <c r="H15" s="52"/>
      <c r="I15" s="52"/>
      <c r="J15" s="53"/>
      <c r="K15" s="75"/>
      <c r="L15" s="75"/>
      <c r="M15" s="75"/>
    </row>
    <row r="16" spans="2:13" ht="38.25" customHeight="1">
      <c r="B16" s="43"/>
      <c r="C16" s="44"/>
      <c r="D16" s="44"/>
      <c r="E16" s="37"/>
      <c r="F16" s="38"/>
      <c r="G16" s="38"/>
      <c r="H16" s="38"/>
      <c r="I16" s="38"/>
      <c r="J16" s="39"/>
      <c r="K16" s="75"/>
      <c r="L16" s="75"/>
      <c r="M16" s="75"/>
    </row>
    <row r="17" spans="2:13" ht="38.25" customHeight="1">
      <c r="B17" s="43"/>
      <c r="C17" s="44"/>
      <c r="D17" s="44"/>
      <c r="E17" s="40"/>
      <c r="F17" s="41"/>
      <c r="G17" s="41"/>
      <c r="H17" s="41"/>
      <c r="I17" s="41"/>
      <c r="J17" s="42"/>
      <c r="K17" s="75"/>
      <c r="L17" s="75"/>
      <c r="M17" s="75"/>
    </row>
    <row r="18" spans="2:13" ht="38.25" customHeight="1">
      <c r="B18" s="43"/>
      <c r="C18" s="44"/>
      <c r="D18" s="76"/>
      <c r="E18" s="48"/>
      <c r="F18" s="49"/>
      <c r="G18" s="49"/>
      <c r="H18" s="49"/>
      <c r="I18" s="49"/>
      <c r="J18" s="50"/>
      <c r="K18" s="75"/>
      <c r="L18" s="75"/>
      <c r="M18" s="75"/>
    </row>
    <row r="19" spans="2:13" ht="38.25" customHeight="1">
      <c r="B19" s="43"/>
      <c r="C19" s="44"/>
      <c r="D19" s="77"/>
      <c r="E19" s="51"/>
      <c r="F19" s="52"/>
      <c r="G19" s="52"/>
      <c r="H19" s="52"/>
      <c r="I19" s="52"/>
      <c r="J19" s="53"/>
      <c r="K19" s="75"/>
      <c r="L19" s="75"/>
      <c r="M19" s="75"/>
    </row>
    <row r="20" spans="2:13" ht="38.25" customHeight="1">
      <c r="B20" s="43"/>
      <c r="C20" s="44"/>
      <c r="D20" s="44"/>
      <c r="E20" s="37"/>
      <c r="F20" s="38"/>
      <c r="G20" s="38"/>
      <c r="H20" s="38"/>
      <c r="I20" s="38"/>
      <c r="J20" s="39"/>
      <c r="K20" s="75"/>
      <c r="L20" s="75"/>
      <c r="M20" s="75"/>
    </row>
    <row r="21" spans="2:13" ht="38.25" customHeight="1">
      <c r="B21" s="78"/>
      <c r="C21" s="79"/>
      <c r="D21" s="79"/>
      <c r="E21" s="45"/>
      <c r="F21" s="46"/>
      <c r="G21" s="46"/>
      <c r="H21" s="46"/>
      <c r="I21" s="46"/>
      <c r="J21" s="47"/>
      <c r="K21" s="80"/>
      <c r="L21" s="80"/>
      <c r="M21" s="80"/>
    </row>
    <row r="22" spans="2:13" ht="38.25" customHeight="1">
      <c r="B22" s="43"/>
      <c r="C22" s="44"/>
      <c r="D22" s="44"/>
      <c r="E22" s="37"/>
      <c r="F22" s="38"/>
      <c r="G22" s="38"/>
      <c r="H22" s="38"/>
      <c r="I22" s="38"/>
      <c r="J22" s="39"/>
      <c r="K22" s="75"/>
      <c r="L22" s="75"/>
      <c r="M22" s="75"/>
    </row>
    <row r="23" spans="2:13" ht="38.25" customHeight="1">
      <c r="B23" s="43"/>
      <c r="C23" s="44"/>
      <c r="D23" s="44"/>
      <c r="E23" s="40"/>
      <c r="F23" s="41"/>
      <c r="G23" s="41"/>
      <c r="H23" s="41"/>
      <c r="I23" s="41"/>
      <c r="J23" s="42"/>
      <c r="K23" s="75"/>
      <c r="L23" s="75"/>
      <c r="M23" s="75"/>
    </row>
    <row r="24" spans="2:13" ht="38.25" customHeight="1">
      <c r="B24" s="43"/>
      <c r="C24" s="44"/>
      <c r="D24" s="44"/>
      <c r="E24" s="37"/>
      <c r="F24" s="38"/>
      <c r="G24" s="38"/>
      <c r="H24" s="38"/>
      <c r="I24" s="38"/>
      <c r="J24" s="39"/>
      <c r="K24" s="75"/>
      <c r="L24" s="75"/>
      <c r="M24" s="75"/>
    </row>
    <row r="25" spans="2:13" ht="38.25" customHeight="1">
      <c r="B25" s="43"/>
      <c r="C25" s="44"/>
      <c r="D25" s="44"/>
      <c r="E25" s="40"/>
      <c r="F25" s="41"/>
      <c r="G25" s="41"/>
      <c r="H25" s="41"/>
      <c r="I25" s="41"/>
      <c r="J25" s="42"/>
      <c r="K25" s="75"/>
      <c r="L25" s="75"/>
      <c r="M25" s="75"/>
    </row>
    <row r="26" spans="2:13" ht="38.25" customHeight="1">
      <c r="B26" s="43"/>
      <c r="C26" s="44"/>
      <c r="D26" s="44"/>
      <c r="E26" s="37"/>
      <c r="F26" s="38"/>
      <c r="G26" s="38"/>
      <c r="H26" s="38"/>
      <c r="I26" s="38"/>
      <c r="J26" s="39"/>
      <c r="K26" s="75"/>
      <c r="L26" s="75"/>
      <c r="M26" s="75"/>
    </row>
    <row r="27" spans="2:13" ht="40.5" customHeight="1">
      <c r="B27" s="43"/>
      <c r="C27" s="44"/>
      <c r="D27" s="44"/>
      <c r="E27" s="40"/>
      <c r="F27" s="41"/>
      <c r="G27" s="41"/>
      <c r="H27" s="41"/>
      <c r="I27" s="41"/>
      <c r="J27" s="42"/>
      <c r="K27" s="75"/>
      <c r="L27" s="75"/>
      <c r="M27" s="75"/>
    </row>
    <row r="28" spans="7:13" ht="18" customHeight="1">
      <c r="G28" s="83" t="s">
        <v>8</v>
      </c>
      <c r="H28" s="84"/>
      <c r="I28" s="24"/>
      <c r="J28" s="33" t="s">
        <v>9</v>
      </c>
      <c r="K28" s="24"/>
      <c r="L28" s="24"/>
      <c r="M28" s="24"/>
    </row>
    <row r="29" ht="21.75" customHeight="1">
      <c r="C29" s="13" t="s">
        <v>35</v>
      </c>
    </row>
    <row r="30" spans="9:12" ht="30" customHeight="1">
      <c r="I30" s="36" t="s">
        <v>50</v>
      </c>
      <c r="J30" s="36"/>
      <c r="K30" s="36"/>
      <c r="L30" s="85"/>
    </row>
    <row r="31" spans="3:12" ht="30" customHeight="1">
      <c r="C31" s="86" t="s">
        <v>10</v>
      </c>
      <c r="D31" s="87"/>
      <c r="E31" s="90"/>
      <c r="G31" s="36" t="s">
        <v>11</v>
      </c>
      <c r="H31" s="36"/>
      <c r="I31" s="32" t="s">
        <v>14</v>
      </c>
      <c r="J31" s="5"/>
      <c r="K31" s="5"/>
      <c r="L31" s="5"/>
    </row>
    <row r="32" spans="3:12" ht="30" customHeight="1">
      <c r="C32" s="88"/>
      <c r="D32" s="89"/>
      <c r="E32" s="91"/>
      <c r="G32" s="36" t="s">
        <v>12</v>
      </c>
      <c r="H32" s="36"/>
      <c r="I32" s="94"/>
      <c r="J32" s="94"/>
      <c r="K32" s="94"/>
      <c r="L32" s="18" t="s">
        <v>15</v>
      </c>
    </row>
    <row r="33" spans="3:12" ht="12.75" customHeight="1">
      <c r="C33" s="92" t="s">
        <v>16</v>
      </c>
      <c r="D33" s="67"/>
      <c r="E33" s="87"/>
      <c r="G33" s="36" t="s">
        <v>13</v>
      </c>
      <c r="H33" s="36"/>
      <c r="I33" s="93" t="s">
        <v>51</v>
      </c>
      <c r="J33" s="93"/>
      <c r="K33" s="93"/>
      <c r="L33" s="5"/>
    </row>
    <row r="34" spans="3:12" ht="20.25" customHeight="1">
      <c r="C34" s="88"/>
      <c r="D34" s="69"/>
      <c r="E34" s="89"/>
      <c r="G34" s="5"/>
      <c r="H34" s="5"/>
      <c r="I34" s="5"/>
      <c r="J34" s="5"/>
      <c r="K34" s="5"/>
      <c r="L34" s="5"/>
    </row>
    <row r="35" ht="6" customHeight="1"/>
    <row r="36" spans="1:13" ht="13.5">
      <c r="A36" s="5"/>
      <c r="B36" s="81" t="s">
        <v>52</v>
      </c>
      <c r="C36" s="82"/>
      <c r="D36" s="82"/>
      <c r="E36" s="82"/>
      <c r="F36" s="82"/>
      <c r="G36" s="82"/>
      <c r="H36" s="82"/>
      <c r="I36" s="82"/>
      <c r="J36" s="82"/>
      <c r="K36" s="82"/>
      <c r="L36" s="82"/>
      <c r="M36" s="82"/>
    </row>
    <row r="37" spans="1:13" ht="49.5" customHeight="1">
      <c r="A37" s="5"/>
      <c r="B37" s="82"/>
      <c r="C37" s="82"/>
      <c r="D37" s="82"/>
      <c r="E37" s="82"/>
      <c r="F37" s="82"/>
      <c r="G37" s="82"/>
      <c r="H37" s="82"/>
      <c r="I37" s="82"/>
      <c r="J37" s="82"/>
      <c r="K37" s="82"/>
      <c r="L37" s="82"/>
      <c r="M37" s="82"/>
    </row>
  </sheetData>
  <sheetProtection/>
  <mergeCells count="70">
    <mergeCell ref="B36:M37"/>
    <mergeCell ref="G28:H28"/>
    <mergeCell ref="I30:L30"/>
    <mergeCell ref="C31:D32"/>
    <mergeCell ref="E31:E32"/>
    <mergeCell ref="C33:E34"/>
    <mergeCell ref="G33:H33"/>
    <mergeCell ref="I33:K33"/>
    <mergeCell ref="G32:H32"/>
    <mergeCell ref="I32:K32"/>
    <mergeCell ref="K24:K25"/>
    <mergeCell ref="L24:L25"/>
    <mergeCell ref="M24:M25"/>
    <mergeCell ref="B26:C27"/>
    <mergeCell ref="D26:D27"/>
    <mergeCell ref="K26:K27"/>
    <mergeCell ref="L26:L27"/>
    <mergeCell ref="M26:M27"/>
    <mergeCell ref="E27:J27"/>
    <mergeCell ref="D20:D21"/>
    <mergeCell ref="K20:K21"/>
    <mergeCell ref="L20:L21"/>
    <mergeCell ref="M20:M21"/>
    <mergeCell ref="B22:C23"/>
    <mergeCell ref="D22:D23"/>
    <mergeCell ref="K22:K23"/>
    <mergeCell ref="L22:L23"/>
    <mergeCell ref="M22:M23"/>
    <mergeCell ref="K16:K17"/>
    <mergeCell ref="L16:L17"/>
    <mergeCell ref="M16:M17"/>
    <mergeCell ref="B18:C19"/>
    <mergeCell ref="D18:D19"/>
    <mergeCell ref="K18:K19"/>
    <mergeCell ref="L18:L19"/>
    <mergeCell ref="M18:M19"/>
    <mergeCell ref="E16:J16"/>
    <mergeCell ref="B14:C15"/>
    <mergeCell ref="D14:D15"/>
    <mergeCell ref="K14:K15"/>
    <mergeCell ref="L14:L15"/>
    <mergeCell ref="M14:M15"/>
    <mergeCell ref="E14:J14"/>
    <mergeCell ref="E15:J15"/>
    <mergeCell ref="B3:L3"/>
    <mergeCell ref="D8:D9"/>
    <mergeCell ref="E8:G9"/>
    <mergeCell ref="I8:I9"/>
    <mergeCell ref="E13:J13"/>
    <mergeCell ref="K11:M11"/>
    <mergeCell ref="E12:J12"/>
    <mergeCell ref="B12:C13"/>
    <mergeCell ref="D12:D13"/>
    <mergeCell ref="K12:M12"/>
    <mergeCell ref="B24:C25"/>
    <mergeCell ref="D24:D25"/>
    <mergeCell ref="E20:J20"/>
    <mergeCell ref="E17:J17"/>
    <mergeCell ref="B16:C17"/>
    <mergeCell ref="D16:D17"/>
    <mergeCell ref="E21:J21"/>
    <mergeCell ref="E18:J18"/>
    <mergeCell ref="E19:J19"/>
    <mergeCell ref="B20:C21"/>
    <mergeCell ref="G31:H31"/>
    <mergeCell ref="E22:J22"/>
    <mergeCell ref="E23:J23"/>
    <mergeCell ref="E24:J24"/>
    <mergeCell ref="E26:J26"/>
    <mergeCell ref="E25:J25"/>
  </mergeCells>
  <printOptions/>
  <pageMargins left="0.75" right="0.75" top="1" bottom="1" header="0.512" footer="0.512"/>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dimension ref="A1:M43"/>
  <sheetViews>
    <sheetView view="pageBreakPreview" zoomScale="60" zoomScaleNormal="75" zoomScalePageLayoutView="0" workbookViewId="0" topLeftCell="A28">
      <selection activeCell="B38" sqref="B38:M39"/>
    </sheetView>
  </sheetViews>
  <sheetFormatPr defaultColWidth="9.00390625" defaultRowHeight="13.5"/>
  <cols>
    <col min="1" max="1" width="2.375" style="1" customWidth="1"/>
    <col min="2" max="3" width="4.00390625" style="1" customWidth="1"/>
    <col min="4" max="4" width="17.00390625" style="1" customWidth="1"/>
    <col min="5" max="5" width="12.875" style="1" customWidth="1"/>
    <col min="6" max="6" width="6.625" style="1" customWidth="1"/>
    <col min="7" max="7" width="5.125" style="1" customWidth="1"/>
    <col min="8" max="8" width="3.50390625" style="1" customWidth="1"/>
    <col min="9" max="9" width="17.75390625" style="1" customWidth="1"/>
    <col min="10" max="10" width="10.50390625" style="1" customWidth="1"/>
    <col min="11" max="13" width="10.125" style="1" customWidth="1"/>
    <col min="14" max="16384" width="9.00390625" style="1" customWidth="1"/>
  </cols>
  <sheetData>
    <row r="1" ht="13.5">
      <c r="B1" s="1" t="s">
        <v>0</v>
      </c>
    </row>
    <row r="3" spans="2:12" ht="18.75">
      <c r="B3" s="54" t="s">
        <v>6</v>
      </c>
      <c r="C3" s="54"/>
      <c r="D3" s="54"/>
      <c r="E3" s="54"/>
      <c r="F3" s="54"/>
      <c r="G3" s="54"/>
      <c r="H3" s="54"/>
      <c r="I3" s="54"/>
      <c r="J3" s="54"/>
      <c r="K3" s="54"/>
      <c r="L3" s="54"/>
    </row>
    <row r="4" spans="2:12" ht="15.75" customHeight="1">
      <c r="B4" s="2"/>
      <c r="C4" s="2"/>
      <c r="D4" s="2"/>
      <c r="E4" s="2"/>
      <c r="F4" s="2"/>
      <c r="G4" s="2"/>
      <c r="H4" s="2"/>
      <c r="I4" s="2"/>
      <c r="J4" s="2"/>
      <c r="K4" s="2"/>
      <c r="L4" s="2"/>
    </row>
    <row r="5" spans="2:12" ht="18.75">
      <c r="B5" s="2"/>
      <c r="C5" s="2"/>
      <c r="D5" s="2"/>
      <c r="E5" s="2"/>
      <c r="F5" s="2"/>
      <c r="G5" s="2"/>
      <c r="H5" s="2"/>
      <c r="I5" s="2"/>
      <c r="J5" s="2"/>
      <c r="K5" s="2"/>
      <c r="L5" s="2"/>
    </row>
    <row r="6" spans="2:12" ht="18.75">
      <c r="B6" s="2"/>
      <c r="C6" s="2"/>
      <c r="D6" s="2"/>
      <c r="E6" s="2"/>
      <c r="F6" s="2"/>
      <c r="G6" s="2"/>
      <c r="H6" s="2"/>
      <c r="I6" s="2"/>
      <c r="J6" s="2"/>
      <c r="K6" s="2"/>
      <c r="L6" s="2"/>
    </row>
    <row r="7" spans="2:12" ht="18.75">
      <c r="B7" s="2"/>
      <c r="C7" s="2"/>
      <c r="D7" s="55" t="s">
        <v>20</v>
      </c>
      <c r="E7" s="103">
        <f>SUM(E42:E43)</f>
        <v>0</v>
      </c>
      <c r="F7" s="56"/>
      <c r="G7" s="56"/>
      <c r="H7" s="17"/>
      <c r="I7" s="55" t="s">
        <v>19</v>
      </c>
      <c r="J7" s="2"/>
      <c r="K7" s="2"/>
      <c r="L7" s="2"/>
    </row>
    <row r="8" spans="4:9" ht="14.25">
      <c r="D8" s="56"/>
      <c r="E8" s="56"/>
      <c r="F8" s="56"/>
      <c r="G8" s="56"/>
      <c r="H8" s="17"/>
      <c r="I8" s="56"/>
    </row>
    <row r="9" ht="13.5"/>
    <row r="10" ht="13.5"/>
    <row r="11" spans="2:13" ht="19.5" customHeight="1">
      <c r="B11" s="13" t="s">
        <v>5</v>
      </c>
      <c r="K11" s="101" t="str">
        <f>IF(K29&gt;0,"介護者　有",IF(K29=0,"介護者　無"))</f>
        <v>介護者　無</v>
      </c>
      <c r="L11" s="102"/>
      <c r="M11" s="102"/>
    </row>
    <row r="12" spans="2:13" s="4" customFormat="1" ht="22.5" customHeight="1">
      <c r="B12" s="66" t="s">
        <v>7</v>
      </c>
      <c r="C12" s="67"/>
      <c r="D12" s="70" t="s">
        <v>17</v>
      </c>
      <c r="E12" s="63"/>
      <c r="F12" s="64"/>
      <c r="G12" s="64"/>
      <c r="H12" s="64"/>
      <c r="I12" s="64"/>
      <c r="J12" s="65"/>
      <c r="K12" s="72" t="s">
        <v>4</v>
      </c>
      <c r="L12" s="72"/>
      <c r="M12" s="72"/>
    </row>
    <row r="13" spans="2:13" s="4" customFormat="1" ht="22.5" customHeight="1">
      <c r="B13" s="68"/>
      <c r="C13" s="69"/>
      <c r="D13" s="71"/>
      <c r="E13" s="58" t="s">
        <v>3</v>
      </c>
      <c r="F13" s="59"/>
      <c r="G13" s="59"/>
      <c r="H13" s="59"/>
      <c r="I13" s="59"/>
      <c r="J13" s="60"/>
      <c r="K13" s="3" t="s">
        <v>1</v>
      </c>
      <c r="L13" s="3" t="s">
        <v>18</v>
      </c>
      <c r="M13" s="3" t="s">
        <v>2</v>
      </c>
    </row>
    <row r="14" spans="2:13" ht="38.25" customHeight="1">
      <c r="B14" s="43"/>
      <c r="C14" s="43"/>
      <c r="D14" s="44"/>
      <c r="E14" s="37"/>
      <c r="F14" s="38"/>
      <c r="G14" s="38"/>
      <c r="H14" s="38"/>
      <c r="I14" s="38"/>
      <c r="J14" s="39"/>
      <c r="K14" s="29"/>
      <c r="L14" s="97"/>
      <c r="M14" s="97"/>
    </row>
    <row r="15" spans="2:13" ht="38.25" customHeight="1">
      <c r="B15" s="43"/>
      <c r="C15" s="43"/>
      <c r="D15" s="44"/>
      <c r="E15" s="40"/>
      <c r="F15" s="41"/>
      <c r="G15" s="41"/>
      <c r="H15" s="41"/>
      <c r="I15" s="41"/>
      <c r="J15" s="42"/>
      <c r="K15" s="19"/>
      <c r="L15" s="98"/>
      <c r="M15" s="98"/>
    </row>
    <row r="16" spans="2:13" ht="38.25" customHeight="1">
      <c r="B16" s="43"/>
      <c r="C16" s="44"/>
      <c r="D16" s="44"/>
      <c r="E16" s="37"/>
      <c r="F16" s="38"/>
      <c r="G16" s="38"/>
      <c r="H16" s="38"/>
      <c r="I16" s="38"/>
      <c r="J16" s="39"/>
      <c r="K16" s="29"/>
      <c r="L16" s="97"/>
      <c r="M16" s="97"/>
    </row>
    <row r="17" spans="2:13" ht="38.25" customHeight="1">
      <c r="B17" s="43"/>
      <c r="C17" s="44"/>
      <c r="D17" s="44"/>
      <c r="E17" s="40"/>
      <c r="F17" s="41"/>
      <c r="G17" s="41"/>
      <c r="H17" s="41"/>
      <c r="I17" s="41"/>
      <c r="J17" s="42"/>
      <c r="K17" s="19"/>
      <c r="L17" s="98"/>
      <c r="M17" s="98"/>
    </row>
    <row r="18" spans="2:13" ht="38.25" customHeight="1">
      <c r="B18" s="43"/>
      <c r="C18" s="44"/>
      <c r="D18" s="44"/>
      <c r="E18" s="37"/>
      <c r="F18" s="38"/>
      <c r="G18" s="38"/>
      <c r="H18" s="38"/>
      <c r="I18" s="38"/>
      <c r="J18" s="39"/>
      <c r="K18" s="29"/>
      <c r="L18" s="97"/>
      <c r="M18" s="97"/>
    </row>
    <row r="19" spans="2:13" ht="38.25" customHeight="1">
      <c r="B19" s="43"/>
      <c r="C19" s="44"/>
      <c r="D19" s="44"/>
      <c r="E19" s="40"/>
      <c r="F19" s="41"/>
      <c r="G19" s="41"/>
      <c r="H19" s="41"/>
      <c r="I19" s="41"/>
      <c r="J19" s="42"/>
      <c r="K19" s="19"/>
      <c r="L19" s="98"/>
      <c r="M19" s="98"/>
    </row>
    <row r="20" spans="2:13" ht="38.25" customHeight="1">
      <c r="B20" s="43"/>
      <c r="C20" s="44"/>
      <c r="D20" s="44"/>
      <c r="E20" s="37"/>
      <c r="F20" s="38"/>
      <c r="G20" s="38"/>
      <c r="H20" s="38"/>
      <c r="I20" s="38"/>
      <c r="J20" s="39"/>
      <c r="K20" s="29"/>
      <c r="L20" s="97"/>
      <c r="M20" s="97"/>
    </row>
    <row r="21" spans="2:13" ht="38.25" customHeight="1">
      <c r="B21" s="43"/>
      <c r="C21" s="44"/>
      <c r="D21" s="44"/>
      <c r="E21" s="40"/>
      <c r="F21" s="41"/>
      <c r="G21" s="41"/>
      <c r="H21" s="41"/>
      <c r="I21" s="41"/>
      <c r="J21" s="42"/>
      <c r="K21" s="19"/>
      <c r="L21" s="98"/>
      <c r="M21" s="98"/>
    </row>
    <row r="22" spans="2:13" ht="38.25" customHeight="1">
      <c r="B22" s="43"/>
      <c r="C22" s="44"/>
      <c r="D22" s="44"/>
      <c r="E22" s="37"/>
      <c r="F22" s="38"/>
      <c r="G22" s="38"/>
      <c r="H22" s="38"/>
      <c r="I22" s="38"/>
      <c r="J22" s="39"/>
      <c r="K22" s="29"/>
      <c r="L22" s="97"/>
      <c r="M22" s="97"/>
    </row>
    <row r="23" spans="2:13" ht="38.25" customHeight="1">
      <c r="B23" s="43"/>
      <c r="C23" s="44"/>
      <c r="D23" s="44"/>
      <c r="E23" s="40"/>
      <c r="F23" s="41"/>
      <c r="G23" s="41"/>
      <c r="H23" s="41"/>
      <c r="I23" s="41"/>
      <c r="J23" s="42"/>
      <c r="K23" s="19"/>
      <c r="L23" s="98"/>
      <c r="M23" s="98"/>
    </row>
    <row r="24" spans="2:13" ht="38.25" customHeight="1">
      <c r="B24" s="43"/>
      <c r="C24" s="44"/>
      <c r="D24" s="44"/>
      <c r="E24" s="37"/>
      <c r="F24" s="38"/>
      <c r="G24" s="38"/>
      <c r="H24" s="38"/>
      <c r="I24" s="38"/>
      <c r="J24" s="39"/>
      <c r="K24" s="29"/>
      <c r="L24" s="97"/>
      <c r="M24" s="97"/>
    </row>
    <row r="25" spans="2:13" ht="38.25" customHeight="1">
      <c r="B25" s="43"/>
      <c r="C25" s="44"/>
      <c r="D25" s="44"/>
      <c r="E25" s="40"/>
      <c r="F25" s="41"/>
      <c r="G25" s="41"/>
      <c r="H25" s="41"/>
      <c r="I25" s="41"/>
      <c r="J25" s="42"/>
      <c r="K25" s="19"/>
      <c r="L25" s="98"/>
      <c r="M25" s="98"/>
    </row>
    <row r="26" spans="2:13" ht="38.25" customHeight="1">
      <c r="B26" s="43"/>
      <c r="C26" s="44"/>
      <c r="D26" s="44"/>
      <c r="E26" s="37"/>
      <c r="F26" s="38"/>
      <c r="G26" s="38"/>
      <c r="H26" s="38"/>
      <c r="I26" s="38"/>
      <c r="J26" s="39"/>
      <c r="K26" s="29"/>
      <c r="L26" s="97"/>
      <c r="M26" s="97"/>
    </row>
    <row r="27" spans="2:13" ht="38.25" customHeight="1">
      <c r="B27" s="43"/>
      <c r="C27" s="44"/>
      <c r="D27" s="44"/>
      <c r="E27" s="40"/>
      <c r="F27" s="41"/>
      <c r="G27" s="41"/>
      <c r="H27" s="41"/>
      <c r="I27" s="41"/>
      <c r="J27" s="42"/>
      <c r="K27" s="19"/>
      <c r="L27" s="98"/>
      <c r="M27" s="98"/>
    </row>
    <row r="28" spans="2:13" ht="24.75" customHeight="1">
      <c r="B28" s="20"/>
      <c r="C28" s="21"/>
      <c r="D28" s="21"/>
      <c r="E28" s="22"/>
      <c r="F28" s="23"/>
      <c r="G28" s="104" t="s">
        <v>8</v>
      </c>
      <c r="H28" s="105"/>
      <c r="I28" s="110">
        <f>SUM(K28,K29,L28,M28)</f>
        <v>0</v>
      </c>
      <c r="J28" s="108" t="s">
        <v>9</v>
      </c>
      <c r="K28" s="25">
        <f>SUM(K14,K16,K18,K20,K22,K24,K26)</f>
        <v>0</v>
      </c>
      <c r="L28" s="95">
        <f>SUM(L14:L27)</f>
        <v>0</v>
      </c>
      <c r="M28" s="95">
        <f>SUM(M14:M27)</f>
        <v>0</v>
      </c>
    </row>
    <row r="29" spans="7:13" ht="24.75" customHeight="1">
      <c r="G29" s="106"/>
      <c r="H29" s="107"/>
      <c r="I29" s="106"/>
      <c r="J29" s="109"/>
      <c r="K29" s="24">
        <f>SUM(K15,K17,K19,K21,K23,K25,K27)</f>
        <v>0</v>
      </c>
      <c r="L29" s="96"/>
      <c r="M29" s="96"/>
    </row>
    <row r="30" spans="7:13" ht="18" customHeight="1">
      <c r="G30" s="15"/>
      <c r="H30" s="15"/>
      <c r="I30" s="16"/>
      <c r="J30" s="15"/>
      <c r="K30" s="16"/>
      <c r="L30" s="16"/>
      <c r="M30" s="16"/>
    </row>
    <row r="31" ht="20.25" customHeight="1">
      <c r="C31" s="13" t="s">
        <v>35</v>
      </c>
    </row>
    <row r="32" spans="9:12" ht="20.25" customHeight="1">
      <c r="I32" s="111" t="s">
        <v>50</v>
      </c>
      <c r="J32" s="111"/>
      <c r="K32" s="111"/>
      <c r="L32" s="112"/>
    </row>
    <row r="33" spans="3:12" ht="30" customHeight="1">
      <c r="C33" s="86" t="s">
        <v>10</v>
      </c>
      <c r="D33" s="87"/>
      <c r="E33" s="90"/>
      <c r="G33" s="36" t="s">
        <v>11</v>
      </c>
      <c r="H33" s="36"/>
      <c r="I33" s="99" t="s">
        <v>14</v>
      </c>
      <c r="J33" s="100"/>
      <c r="K33" s="100"/>
      <c r="L33" s="100"/>
    </row>
    <row r="34" spans="3:12" ht="30" customHeight="1">
      <c r="C34" s="88"/>
      <c r="D34" s="89"/>
      <c r="E34" s="91"/>
      <c r="G34" s="36" t="s">
        <v>12</v>
      </c>
      <c r="H34" s="36"/>
      <c r="I34" s="94"/>
      <c r="J34" s="94"/>
      <c r="K34" s="94"/>
      <c r="L34" s="18" t="s">
        <v>15</v>
      </c>
    </row>
    <row r="35" spans="3:12" ht="30" customHeight="1">
      <c r="C35" s="92" t="s">
        <v>16</v>
      </c>
      <c r="D35" s="67"/>
      <c r="E35" s="87"/>
      <c r="G35" s="36" t="s">
        <v>13</v>
      </c>
      <c r="H35" s="36"/>
      <c r="I35" s="93" t="s">
        <v>38</v>
      </c>
      <c r="J35" s="93"/>
      <c r="K35" s="93"/>
      <c r="L35" s="5"/>
    </row>
    <row r="36" spans="3:12" ht="12.75" customHeight="1">
      <c r="C36" s="88"/>
      <c r="D36" s="69"/>
      <c r="E36" s="89"/>
      <c r="G36" s="5"/>
      <c r="H36" s="5"/>
      <c r="I36" s="5"/>
      <c r="J36" s="5"/>
      <c r="K36" s="5"/>
      <c r="L36" s="5"/>
    </row>
    <row r="37" spans="3:12" ht="12.75" customHeight="1">
      <c r="C37" s="35"/>
      <c r="D37" s="35"/>
      <c r="E37" s="35"/>
      <c r="G37" s="5"/>
      <c r="H37" s="5"/>
      <c r="I37" s="5"/>
      <c r="J37" s="5"/>
      <c r="K37" s="5"/>
      <c r="L37" s="5"/>
    </row>
    <row r="38" spans="1:13" ht="13.5" customHeight="1">
      <c r="A38" s="5"/>
      <c r="B38" s="81" t="s">
        <v>52</v>
      </c>
      <c r="C38" s="82"/>
      <c r="D38" s="82"/>
      <c r="E38" s="82"/>
      <c r="F38" s="82"/>
      <c r="G38" s="82"/>
      <c r="H38" s="82"/>
      <c r="I38" s="82"/>
      <c r="J38" s="82"/>
      <c r="K38" s="82"/>
      <c r="L38" s="82"/>
      <c r="M38" s="82"/>
    </row>
    <row r="39" spans="1:13" ht="49.5" customHeight="1">
      <c r="A39" s="5"/>
      <c r="B39" s="82"/>
      <c r="C39" s="82"/>
      <c r="D39" s="82"/>
      <c r="E39" s="82"/>
      <c r="F39" s="82"/>
      <c r="G39" s="82"/>
      <c r="H39" s="82"/>
      <c r="I39" s="82"/>
      <c r="J39" s="82"/>
      <c r="K39" s="82"/>
      <c r="L39" s="82"/>
      <c r="M39" s="82"/>
    </row>
    <row r="40" ht="20.25" customHeight="1">
      <c r="D40" s="1">
        <v>5250</v>
      </c>
    </row>
    <row r="42" spans="4:5" ht="13.5">
      <c r="D42" s="26">
        <f>SUM(K28,L28,M28)</f>
        <v>0</v>
      </c>
      <c r="E42" s="26">
        <f>MIN(D40,D42)</f>
        <v>0</v>
      </c>
    </row>
    <row r="43" spans="4:5" ht="13.5">
      <c r="D43" s="26">
        <f>SUM(K29)</f>
        <v>0</v>
      </c>
      <c r="E43" s="26">
        <f>MIN(D40,D43)</f>
        <v>0</v>
      </c>
    </row>
  </sheetData>
  <sheetProtection/>
  <mergeCells count="68">
    <mergeCell ref="G28:H29"/>
    <mergeCell ref="J28:J29"/>
    <mergeCell ref="I28:I29"/>
    <mergeCell ref="I32:L32"/>
    <mergeCell ref="B38:M39"/>
    <mergeCell ref="D20:D21"/>
    <mergeCell ref="D24:D25"/>
    <mergeCell ref="E21:J21"/>
    <mergeCell ref="E22:J22"/>
    <mergeCell ref="E23:J23"/>
    <mergeCell ref="B20:C21"/>
    <mergeCell ref="B16:C17"/>
    <mergeCell ref="D16:D17"/>
    <mergeCell ref="E12:J12"/>
    <mergeCell ref="E14:J14"/>
    <mergeCell ref="E15:J15"/>
    <mergeCell ref="E16:J16"/>
    <mergeCell ref="D14:D15"/>
    <mergeCell ref="L14:L15"/>
    <mergeCell ref="M14:M15"/>
    <mergeCell ref="L16:L17"/>
    <mergeCell ref="M16:M17"/>
    <mergeCell ref="D26:D27"/>
    <mergeCell ref="E26:J26"/>
    <mergeCell ref="E27:J27"/>
    <mergeCell ref="D22:D23"/>
    <mergeCell ref="L18:L19"/>
    <mergeCell ref="M18:M19"/>
    <mergeCell ref="L20:L21"/>
    <mergeCell ref="I7:I8"/>
    <mergeCell ref="E7:G8"/>
    <mergeCell ref="B18:C19"/>
    <mergeCell ref="D18:D19"/>
    <mergeCell ref="E17:J17"/>
    <mergeCell ref="K12:M12"/>
    <mergeCell ref="B14:C15"/>
    <mergeCell ref="B3:L3"/>
    <mergeCell ref="B12:C13"/>
    <mergeCell ref="D12:D13"/>
    <mergeCell ref="E13:J13"/>
    <mergeCell ref="D7:D8"/>
    <mergeCell ref="K11:M11"/>
    <mergeCell ref="C35:E36"/>
    <mergeCell ref="I35:K35"/>
    <mergeCell ref="I34:K34"/>
    <mergeCell ref="G33:H33"/>
    <mergeCell ref="G34:H34"/>
    <mergeCell ref="G35:H35"/>
    <mergeCell ref="I33:L33"/>
    <mergeCell ref="C33:D34"/>
    <mergeCell ref="E33:E34"/>
    <mergeCell ref="E25:J25"/>
    <mergeCell ref="E18:J18"/>
    <mergeCell ref="E19:J19"/>
    <mergeCell ref="E20:J20"/>
    <mergeCell ref="E24:J24"/>
    <mergeCell ref="B26:C27"/>
    <mergeCell ref="B24:C25"/>
    <mergeCell ref="B22:C23"/>
    <mergeCell ref="M28:M29"/>
    <mergeCell ref="L22:L23"/>
    <mergeCell ref="M22:M23"/>
    <mergeCell ref="L24:L25"/>
    <mergeCell ref="M24:M25"/>
    <mergeCell ref="M20:M21"/>
    <mergeCell ref="L26:L27"/>
    <mergeCell ref="M26:M27"/>
    <mergeCell ref="L28:L29"/>
  </mergeCells>
  <printOptions/>
  <pageMargins left="0.2" right="0.2" top="0.22" bottom="0.2" header="0.2" footer="0.2"/>
  <pageSetup horizontalDpi="300" verticalDpi="3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M60"/>
  <sheetViews>
    <sheetView view="pageBreakPreview" zoomScale="60" zoomScaleNormal="75" zoomScalePageLayoutView="0" workbookViewId="0" topLeftCell="A19">
      <selection activeCell="J19" sqref="J19"/>
    </sheetView>
  </sheetViews>
  <sheetFormatPr defaultColWidth="9.00390625" defaultRowHeight="13.5"/>
  <cols>
    <col min="1" max="1" width="2.125" style="1" customWidth="1"/>
    <col min="2" max="3" width="4.00390625" style="1" customWidth="1"/>
    <col min="4" max="4" width="16.00390625" style="1" customWidth="1"/>
    <col min="5" max="5" width="11.00390625" style="8" customWidth="1"/>
    <col min="6" max="6" width="8.625" style="8" customWidth="1"/>
    <col min="7" max="7" width="5.75390625" style="8" customWidth="1"/>
    <col min="8" max="8" width="17.00390625" style="8" customWidth="1"/>
    <col min="9" max="9" width="6.125" style="8" customWidth="1"/>
    <col min="10" max="12" width="9.75390625" style="11" customWidth="1"/>
    <col min="13" max="16384" width="9.00390625" style="1" customWidth="1"/>
  </cols>
  <sheetData>
    <row r="1" spans="2:8" ht="14.25">
      <c r="B1" s="1" t="s">
        <v>0</v>
      </c>
      <c r="E1" s="119" t="s">
        <v>37</v>
      </c>
      <c r="F1" s="119"/>
      <c r="G1" s="119"/>
      <c r="H1" s="119"/>
    </row>
    <row r="2" spans="5:8" ht="14.25">
      <c r="E2" s="119"/>
      <c r="F2" s="119"/>
      <c r="G2" s="119"/>
      <c r="H2" s="119"/>
    </row>
    <row r="3" spans="2:11" ht="18.75">
      <c r="B3" s="54" t="s">
        <v>6</v>
      </c>
      <c r="C3" s="54"/>
      <c r="D3" s="54"/>
      <c r="E3" s="54"/>
      <c r="F3" s="54"/>
      <c r="G3" s="54"/>
      <c r="H3" s="54"/>
      <c r="I3" s="54"/>
      <c r="J3" s="54"/>
      <c r="K3" s="54"/>
    </row>
    <row r="4" spans="2:11" ht="12" customHeight="1">
      <c r="B4" s="2"/>
      <c r="C4" s="2"/>
      <c r="D4" s="2"/>
      <c r="E4" s="9"/>
      <c r="F4" s="9"/>
      <c r="G4" s="9"/>
      <c r="H4" s="9"/>
      <c r="I4" s="9"/>
      <c r="J4" s="6"/>
      <c r="K4" s="6"/>
    </row>
    <row r="5" spans="2:11" ht="18.75">
      <c r="B5" s="2"/>
      <c r="C5" s="2"/>
      <c r="D5" s="2" t="s">
        <v>36</v>
      </c>
      <c r="E5" s="9"/>
      <c r="F5" s="9"/>
      <c r="G5" s="9"/>
      <c r="H5" s="9"/>
      <c r="I5" s="9"/>
      <c r="J5" s="6"/>
      <c r="K5" s="6"/>
    </row>
    <row r="6" spans="2:11" ht="18.75">
      <c r="B6" s="2"/>
      <c r="C6" s="2"/>
      <c r="D6" s="2"/>
      <c r="E6" s="9"/>
      <c r="F6" s="9"/>
      <c r="G6" s="9"/>
      <c r="H6" s="9"/>
      <c r="I6" s="9"/>
      <c r="J6" s="6"/>
      <c r="K6" s="6"/>
    </row>
    <row r="7" spans="2:11" ht="18.75">
      <c r="B7" s="2"/>
      <c r="C7" s="2"/>
      <c r="D7" s="55" t="s">
        <v>20</v>
      </c>
      <c r="E7" s="122">
        <f>SUM(E59:E60)</f>
        <v>7110</v>
      </c>
      <c r="F7" s="123"/>
      <c r="G7" s="123"/>
      <c r="H7" s="120" t="s">
        <v>19</v>
      </c>
      <c r="I7" s="9"/>
      <c r="J7" s="6"/>
      <c r="K7" s="6"/>
    </row>
    <row r="8" spans="4:8" ht="14.25">
      <c r="D8" s="56"/>
      <c r="E8" s="123"/>
      <c r="F8" s="123"/>
      <c r="G8" s="123"/>
      <c r="H8" s="121"/>
    </row>
    <row r="9" ht="14.25"/>
    <row r="10" ht="7.5" customHeight="1"/>
    <row r="11" spans="2:12" s="5" customFormat="1" ht="19.5" customHeight="1">
      <c r="B11" s="12" t="s">
        <v>5</v>
      </c>
      <c r="E11" s="10"/>
      <c r="F11" s="10"/>
      <c r="G11" s="10"/>
      <c r="H11" s="10"/>
      <c r="I11" s="10"/>
      <c r="J11" s="101" t="str">
        <f>IF(J29&gt;0,"介護者　有",IF(J29=0,"介護者　無"))</f>
        <v>介護者　有</v>
      </c>
      <c r="K11" s="102"/>
      <c r="L11" s="102"/>
    </row>
    <row r="12" spans="2:12" s="4" customFormat="1" ht="22.5" customHeight="1">
      <c r="B12" s="130" t="s">
        <v>7</v>
      </c>
      <c r="C12" s="64"/>
      <c r="D12" s="70" t="s">
        <v>17</v>
      </c>
      <c r="E12" s="124"/>
      <c r="F12" s="125"/>
      <c r="G12" s="125"/>
      <c r="H12" s="125"/>
      <c r="I12" s="126"/>
      <c r="J12" s="136" t="s">
        <v>4</v>
      </c>
      <c r="K12" s="136"/>
      <c r="L12" s="136"/>
    </row>
    <row r="13" spans="2:12" s="4" customFormat="1" ht="22.5" customHeight="1">
      <c r="B13" s="131"/>
      <c r="C13" s="59"/>
      <c r="D13" s="71"/>
      <c r="E13" s="132" t="s">
        <v>3</v>
      </c>
      <c r="F13" s="133"/>
      <c r="G13" s="133"/>
      <c r="H13" s="133"/>
      <c r="I13" s="134"/>
      <c r="J13" s="7" t="s">
        <v>1</v>
      </c>
      <c r="K13" s="7" t="s">
        <v>18</v>
      </c>
      <c r="L13" s="7" t="s">
        <v>2</v>
      </c>
    </row>
    <row r="14" spans="2:12" ht="35.25" customHeight="1">
      <c r="B14" s="43">
        <v>38482</v>
      </c>
      <c r="C14" s="44"/>
      <c r="D14" s="44" t="s">
        <v>25</v>
      </c>
      <c r="E14" s="113" t="s">
        <v>31</v>
      </c>
      <c r="F14" s="114"/>
      <c r="G14" s="114"/>
      <c r="H14" s="114"/>
      <c r="I14" s="115"/>
      <c r="J14" s="29">
        <v>240</v>
      </c>
      <c r="K14" s="97">
        <v>690</v>
      </c>
      <c r="L14" s="97"/>
    </row>
    <row r="15" spans="2:12" ht="35.25" customHeight="1">
      <c r="B15" s="43"/>
      <c r="C15" s="44"/>
      <c r="D15" s="44"/>
      <c r="E15" s="113" t="s">
        <v>21</v>
      </c>
      <c r="F15" s="114"/>
      <c r="G15" s="114"/>
      <c r="H15" s="114"/>
      <c r="I15" s="115"/>
      <c r="J15" s="19">
        <v>240</v>
      </c>
      <c r="K15" s="98"/>
      <c r="L15" s="98"/>
    </row>
    <row r="16" spans="2:12" ht="35.25" customHeight="1">
      <c r="B16" s="43">
        <v>38487</v>
      </c>
      <c r="C16" s="44"/>
      <c r="D16" s="44" t="s">
        <v>25</v>
      </c>
      <c r="E16" s="113" t="s">
        <v>22</v>
      </c>
      <c r="F16" s="114"/>
      <c r="G16" s="114"/>
      <c r="H16" s="114"/>
      <c r="I16" s="115"/>
      <c r="J16" s="29"/>
      <c r="K16" s="97"/>
      <c r="L16" s="97">
        <v>640</v>
      </c>
    </row>
    <row r="17" spans="2:12" ht="35.25" customHeight="1">
      <c r="B17" s="43"/>
      <c r="C17" s="44"/>
      <c r="D17" s="44"/>
      <c r="E17" s="113" t="s">
        <v>23</v>
      </c>
      <c r="F17" s="114"/>
      <c r="G17" s="114"/>
      <c r="H17" s="114"/>
      <c r="I17" s="115"/>
      <c r="J17" s="19"/>
      <c r="K17" s="98"/>
      <c r="L17" s="98"/>
    </row>
    <row r="18" spans="2:12" ht="35.25" customHeight="1">
      <c r="B18" s="127">
        <v>5</v>
      </c>
      <c r="C18" s="127"/>
      <c r="D18" s="44" t="s">
        <v>26</v>
      </c>
      <c r="E18" s="116" t="s">
        <v>29</v>
      </c>
      <c r="F18" s="117"/>
      <c r="G18" s="117"/>
      <c r="H18" s="117"/>
      <c r="I18" s="118"/>
      <c r="J18" s="29"/>
      <c r="K18" s="97"/>
      <c r="L18" s="97"/>
    </row>
    <row r="19" spans="2:12" ht="35.25" customHeight="1">
      <c r="B19" s="127"/>
      <c r="C19" s="127"/>
      <c r="D19" s="44"/>
      <c r="E19" s="116" t="s">
        <v>30</v>
      </c>
      <c r="F19" s="151"/>
      <c r="G19" s="151"/>
      <c r="H19" s="151"/>
      <c r="I19" s="152"/>
      <c r="J19" s="19"/>
      <c r="K19" s="98"/>
      <c r="L19" s="98"/>
    </row>
    <row r="20" spans="2:12" ht="35.25" customHeight="1">
      <c r="B20" s="129"/>
      <c r="C20" s="72"/>
      <c r="D20" s="72"/>
      <c r="E20" s="153" t="s">
        <v>24</v>
      </c>
      <c r="F20" s="151"/>
      <c r="G20" s="151"/>
      <c r="H20" s="151"/>
      <c r="I20" s="152"/>
      <c r="J20" s="29">
        <v>1620</v>
      </c>
      <c r="K20" s="97"/>
      <c r="L20" s="97"/>
    </row>
    <row r="21" spans="2:12" ht="35.25" customHeight="1">
      <c r="B21" s="129"/>
      <c r="C21" s="72"/>
      <c r="D21" s="72"/>
      <c r="E21" s="113"/>
      <c r="F21" s="114"/>
      <c r="G21" s="114"/>
      <c r="H21" s="114"/>
      <c r="I21" s="115"/>
      <c r="J21" s="19">
        <v>1620</v>
      </c>
      <c r="K21" s="98"/>
      <c r="L21" s="98"/>
    </row>
    <row r="22" spans="2:12" ht="35.25" customHeight="1">
      <c r="B22" s="129"/>
      <c r="C22" s="72"/>
      <c r="D22" s="135" t="s">
        <v>28</v>
      </c>
      <c r="E22" s="113" t="s">
        <v>53</v>
      </c>
      <c r="F22" s="114"/>
      <c r="G22" s="114"/>
      <c r="H22" s="114"/>
      <c r="I22" s="115"/>
      <c r="J22" s="29"/>
      <c r="K22" s="97">
        <v>2300</v>
      </c>
      <c r="L22" s="97"/>
    </row>
    <row r="23" spans="2:12" ht="35.25" customHeight="1">
      <c r="B23" s="129"/>
      <c r="C23" s="72"/>
      <c r="D23" s="136"/>
      <c r="E23" s="113" t="s">
        <v>27</v>
      </c>
      <c r="F23" s="114"/>
      <c r="G23" s="114"/>
      <c r="H23" s="114"/>
      <c r="I23" s="115"/>
      <c r="J23" s="19"/>
      <c r="K23" s="98"/>
      <c r="L23" s="98"/>
    </row>
    <row r="24" spans="2:12" ht="35.25" customHeight="1">
      <c r="B24" s="129"/>
      <c r="C24" s="72"/>
      <c r="D24" s="72"/>
      <c r="E24" s="113"/>
      <c r="F24" s="114"/>
      <c r="G24" s="114"/>
      <c r="H24" s="114"/>
      <c r="I24" s="115"/>
      <c r="J24" s="29"/>
      <c r="K24" s="97"/>
      <c r="L24" s="97"/>
    </row>
    <row r="25" spans="2:12" ht="35.25" customHeight="1">
      <c r="B25" s="129"/>
      <c r="C25" s="72"/>
      <c r="D25" s="72"/>
      <c r="E25" s="113"/>
      <c r="F25" s="114"/>
      <c r="G25" s="114"/>
      <c r="H25" s="114"/>
      <c r="I25" s="115"/>
      <c r="J25" s="19"/>
      <c r="K25" s="98"/>
      <c r="L25" s="98"/>
    </row>
    <row r="26" spans="2:12" ht="35.25" customHeight="1">
      <c r="B26" s="43"/>
      <c r="C26" s="44"/>
      <c r="D26" s="128"/>
      <c r="E26" s="113"/>
      <c r="F26" s="114"/>
      <c r="G26" s="114"/>
      <c r="H26" s="114"/>
      <c r="I26" s="115"/>
      <c r="J26" s="29"/>
      <c r="K26" s="97"/>
      <c r="L26" s="97"/>
    </row>
    <row r="27" spans="2:12" ht="35.25" customHeight="1">
      <c r="B27" s="43"/>
      <c r="C27" s="44"/>
      <c r="D27" s="44"/>
      <c r="E27" s="113"/>
      <c r="F27" s="114"/>
      <c r="G27" s="114"/>
      <c r="H27" s="114"/>
      <c r="I27" s="115"/>
      <c r="J27" s="19"/>
      <c r="K27" s="98"/>
      <c r="L27" s="98"/>
    </row>
    <row r="28" spans="2:12" ht="27" customHeight="1">
      <c r="B28" s="20"/>
      <c r="C28" s="21"/>
      <c r="D28" s="21"/>
      <c r="E28" s="27"/>
      <c r="F28" s="28"/>
      <c r="G28" s="141" t="s">
        <v>8</v>
      </c>
      <c r="H28" s="149">
        <f>SUM(J28,J29,K28,L28)</f>
        <v>7350</v>
      </c>
      <c r="I28" s="141" t="s">
        <v>9</v>
      </c>
      <c r="J28" s="31">
        <f>SUM(J14,J16,J18,J20,J22,J24,J26)</f>
        <v>1860</v>
      </c>
      <c r="K28" s="95">
        <f>SUM(K14,K16,K18,K20,K22,K24,K26)</f>
        <v>2990</v>
      </c>
      <c r="L28" s="95">
        <f>SUM(L14,L16,L18,L20,L22,L24,L26)</f>
        <v>640</v>
      </c>
    </row>
    <row r="29" spans="7:12" ht="27" customHeight="1">
      <c r="G29" s="142"/>
      <c r="H29" s="150"/>
      <c r="I29" s="142"/>
      <c r="J29" s="24">
        <f>SUM(J15,J17,J19,J21,J23,J25,J27)</f>
        <v>1860</v>
      </c>
      <c r="K29" s="96"/>
      <c r="L29" s="96"/>
    </row>
    <row r="30" ht="20.25" customHeight="1">
      <c r="C30" s="13" t="s">
        <v>35</v>
      </c>
    </row>
    <row r="31" spans="8:11" ht="20.25" customHeight="1">
      <c r="H31" s="111">
        <v>45453</v>
      </c>
      <c r="I31" s="111"/>
      <c r="J31" s="111"/>
      <c r="K31" s="112"/>
    </row>
    <row r="32" spans="3:11" ht="18.75" customHeight="1">
      <c r="C32" s="143" t="s">
        <v>10</v>
      </c>
      <c r="D32" s="144"/>
      <c r="E32" s="147"/>
      <c r="G32" s="14" t="s">
        <v>11</v>
      </c>
      <c r="H32" s="99" t="s">
        <v>33</v>
      </c>
      <c r="I32" s="137"/>
      <c r="J32" s="137"/>
      <c r="K32" s="12"/>
    </row>
    <row r="33" spans="3:11" ht="18.75" customHeight="1">
      <c r="C33" s="145"/>
      <c r="D33" s="146"/>
      <c r="E33" s="148"/>
      <c r="G33" s="14" t="s">
        <v>12</v>
      </c>
      <c r="H33" s="36" t="s">
        <v>32</v>
      </c>
      <c r="I33" s="36"/>
      <c r="J33" s="36"/>
      <c r="K33" s="12" t="s">
        <v>15</v>
      </c>
    </row>
    <row r="34" spans="3:11" ht="18.75" customHeight="1">
      <c r="C34" s="154" t="s">
        <v>16</v>
      </c>
      <c r="D34" s="155"/>
      <c r="E34" s="144"/>
      <c r="G34" s="14" t="s">
        <v>13</v>
      </c>
      <c r="H34" s="93" t="s">
        <v>34</v>
      </c>
      <c r="I34" s="93"/>
      <c r="J34" s="93"/>
      <c r="K34" s="12"/>
    </row>
    <row r="35" spans="3:11" ht="18.75" customHeight="1">
      <c r="C35" s="145"/>
      <c r="D35" s="156"/>
      <c r="E35" s="146"/>
      <c r="F35" s="138" t="s">
        <v>54</v>
      </c>
      <c r="G35" s="139"/>
      <c r="H35" s="139"/>
      <c r="I35" s="139"/>
      <c r="J35" s="139"/>
      <c r="K35" s="140"/>
    </row>
    <row r="36" ht="8.25" customHeight="1"/>
    <row r="37" spans="1:13" ht="78" customHeight="1">
      <c r="A37" s="34"/>
      <c r="B37" s="81" t="s">
        <v>52</v>
      </c>
      <c r="C37" s="82"/>
      <c r="D37" s="82"/>
      <c r="E37" s="82"/>
      <c r="F37" s="82"/>
      <c r="G37" s="82"/>
      <c r="H37" s="82"/>
      <c r="I37" s="82"/>
      <c r="J37" s="82"/>
      <c r="K37" s="82"/>
      <c r="L37" s="82"/>
      <c r="M37" s="82"/>
    </row>
    <row r="38" spans="2:13" ht="13.5">
      <c r="B38" s="82"/>
      <c r="C38" s="82"/>
      <c r="D38" s="82"/>
      <c r="E38" s="82"/>
      <c r="F38" s="82"/>
      <c r="G38" s="82"/>
      <c r="H38" s="82"/>
      <c r="I38" s="82"/>
      <c r="J38" s="82"/>
      <c r="K38" s="82"/>
      <c r="L38" s="82"/>
      <c r="M38" s="82"/>
    </row>
    <row r="58" ht="14.25">
      <c r="D58" s="1">
        <v>5250</v>
      </c>
    </row>
    <row r="59" spans="4:5" ht="14.25">
      <c r="D59" s="26">
        <f>SUM(J28,K28,L28)</f>
        <v>5490</v>
      </c>
      <c r="E59" s="30">
        <f>MIN(D58,D59)</f>
        <v>5250</v>
      </c>
    </row>
    <row r="60" spans="4:5" ht="14.25">
      <c r="D60" s="26">
        <f>SUM(J29)</f>
        <v>1860</v>
      </c>
      <c r="E60" s="30">
        <f>MIN(D58,D60)</f>
        <v>1860</v>
      </c>
    </row>
  </sheetData>
  <sheetProtection/>
  <mergeCells count="67">
    <mergeCell ref="E21:I21"/>
    <mergeCell ref="C34:E35"/>
    <mergeCell ref="H34:J34"/>
    <mergeCell ref="F35:K35"/>
    <mergeCell ref="H31:K31"/>
    <mergeCell ref="I28:I29"/>
    <mergeCell ref="J12:L12"/>
    <mergeCell ref="E26:I26"/>
    <mergeCell ref="E27:I27"/>
    <mergeCell ref="E24:I24"/>
    <mergeCell ref="E25:I25"/>
    <mergeCell ref="E32:E33"/>
    <mergeCell ref="G28:G29"/>
    <mergeCell ref="D22:D23"/>
    <mergeCell ref="B20:C21"/>
    <mergeCell ref="B14:C15"/>
    <mergeCell ref="D14:D15"/>
    <mergeCell ref="H33:J33"/>
    <mergeCell ref="H32:J32"/>
    <mergeCell ref="C32:D33"/>
    <mergeCell ref="H28:H29"/>
    <mergeCell ref="E19:I19"/>
    <mergeCell ref="E20:I20"/>
    <mergeCell ref="B26:C27"/>
    <mergeCell ref="D24:D25"/>
    <mergeCell ref="D26:D27"/>
    <mergeCell ref="B24:C25"/>
    <mergeCell ref="B3:K3"/>
    <mergeCell ref="B12:C13"/>
    <mergeCell ref="D12:D13"/>
    <mergeCell ref="E13:I13"/>
    <mergeCell ref="J11:L11"/>
    <mergeCell ref="B22:C23"/>
    <mergeCell ref="E14:I14"/>
    <mergeCell ref="E15:I15"/>
    <mergeCell ref="E16:I16"/>
    <mergeCell ref="E17:I17"/>
    <mergeCell ref="D7:D8"/>
    <mergeCell ref="B18:C19"/>
    <mergeCell ref="D18:D19"/>
    <mergeCell ref="B16:C17"/>
    <mergeCell ref="D20:D21"/>
    <mergeCell ref="K20:K21"/>
    <mergeCell ref="E22:I22"/>
    <mergeCell ref="E23:I23"/>
    <mergeCell ref="E18:I18"/>
    <mergeCell ref="E1:H2"/>
    <mergeCell ref="H7:H8"/>
    <mergeCell ref="E7:G8"/>
    <mergeCell ref="D16:D17"/>
    <mergeCell ref="E12:I12"/>
    <mergeCell ref="L18:L19"/>
    <mergeCell ref="L20:L21"/>
    <mergeCell ref="L24:L25"/>
    <mergeCell ref="L14:L15"/>
    <mergeCell ref="L16:L17"/>
    <mergeCell ref="K16:K17"/>
    <mergeCell ref="B37:M38"/>
    <mergeCell ref="L26:L27"/>
    <mergeCell ref="K18:K19"/>
    <mergeCell ref="K22:K23"/>
    <mergeCell ref="K24:K25"/>
    <mergeCell ref="K14:K15"/>
    <mergeCell ref="L28:L29"/>
    <mergeCell ref="K28:K29"/>
    <mergeCell ref="L22:L23"/>
    <mergeCell ref="K26:K27"/>
  </mergeCells>
  <printOptions/>
  <pageMargins left="0.4" right="0.41" top="0.69" bottom="0.65" header="0.512" footer="0.512"/>
  <pageSetup horizontalDpi="300" verticalDpi="300" orientation="portrait" paperSize="9" scale="85" r:id="rId2"/>
  <rowBreaks count="1" manualBreakCount="1">
    <brk id="37" max="255" man="1"/>
  </rowBreaks>
  <drawing r:id="rId1"/>
</worksheet>
</file>

<file path=xl/worksheets/sheet4.xml><?xml version="1.0" encoding="utf-8"?>
<worksheet xmlns="http://schemas.openxmlformats.org/spreadsheetml/2006/main" xmlns:r="http://schemas.openxmlformats.org/officeDocument/2006/relationships">
  <dimension ref="B1:M61"/>
  <sheetViews>
    <sheetView view="pageBreakPreview" zoomScale="60" zoomScaleNormal="75" zoomScalePageLayoutView="0" workbookViewId="0" topLeftCell="A1">
      <selection activeCell="H28" sqref="H28:H29"/>
    </sheetView>
  </sheetViews>
  <sheetFormatPr defaultColWidth="9.00390625" defaultRowHeight="13.5"/>
  <cols>
    <col min="1" max="1" width="4.50390625" style="1" customWidth="1"/>
    <col min="2" max="3" width="4.00390625" style="1" customWidth="1"/>
    <col min="4" max="4" width="16.00390625" style="1" customWidth="1"/>
    <col min="5" max="5" width="11.00390625" style="8" customWidth="1"/>
    <col min="6" max="6" width="8.625" style="8" customWidth="1"/>
    <col min="7" max="7" width="5.75390625" style="8" customWidth="1"/>
    <col min="8" max="8" width="17.00390625" style="8" customWidth="1"/>
    <col min="9" max="9" width="6.125" style="8" customWidth="1"/>
    <col min="10" max="12" width="9.75390625" style="11" customWidth="1"/>
    <col min="13" max="16384" width="9.00390625" style="1" customWidth="1"/>
  </cols>
  <sheetData>
    <row r="1" spans="2:12" ht="13.5">
      <c r="B1" s="1" t="s">
        <v>0</v>
      </c>
      <c r="E1" s="119" t="s">
        <v>37</v>
      </c>
      <c r="F1" s="119"/>
      <c r="G1" s="119"/>
      <c r="H1" s="119"/>
      <c r="J1" s="36" t="s">
        <v>40</v>
      </c>
      <c r="K1" s="36"/>
      <c r="L1" s="36"/>
    </row>
    <row r="2" spans="5:12" ht="13.5">
      <c r="E2" s="119"/>
      <c r="F2" s="119"/>
      <c r="G2" s="119"/>
      <c r="H2" s="119"/>
      <c r="J2" s="36"/>
      <c r="K2" s="36"/>
      <c r="L2" s="36"/>
    </row>
    <row r="3" spans="2:11" ht="18.75">
      <c r="B3" s="54" t="s">
        <v>6</v>
      </c>
      <c r="C3" s="54"/>
      <c r="D3" s="54"/>
      <c r="E3" s="54"/>
      <c r="F3" s="54"/>
      <c r="G3" s="54"/>
      <c r="H3" s="54"/>
      <c r="I3" s="54"/>
      <c r="J3" s="54"/>
      <c r="K3" s="54"/>
    </row>
    <row r="4" spans="2:11" ht="18.75">
      <c r="B4" s="2"/>
      <c r="C4" s="2"/>
      <c r="D4" s="2"/>
      <c r="E4" s="9"/>
      <c r="F4" s="9"/>
      <c r="G4" s="9"/>
      <c r="H4" s="9"/>
      <c r="I4" s="9"/>
      <c r="J4" s="6"/>
      <c r="K4" s="6"/>
    </row>
    <row r="5" spans="2:11" ht="18.75">
      <c r="B5" s="2"/>
      <c r="C5" s="2"/>
      <c r="D5" s="2" t="s">
        <v>36</v>
      </c>
      <c r="E5" s="9"/>
      <c r="F5" s="9"/>
      <c r="G5" s="9"/>
      <c r="H5" s="9"/>
      <c r="I5" s="9"/>
      <c r="J5" s="6"/>
      <c r="K5" s="6"/>
    </row>
    <row r="6" spans="2:11" ht="18.75">
      <c r="B6" s="2"/>
      <c r="C6" s="2"/>
      <c r="D6" s="2"/>
      <c r="E6" s="9"/>
      <c r="F6" s="9"/>
      <c r="G6" s="9"/>
      <c r="H6" s="9"/>
      <c r="I6" s="9"/>
      <c r="J6" s="6"/>
      <c r="K6" s="6"/>
    </row>
    <row r="7" spans="2:11" ht="18.75">
      <c r="B7" s="2"/>
      <c r="C7" s="2"/>
      <c r="D7" s="55" t="s">
        <v>20</v>
      </c>
      <c r="E7" s="122">
        <f>SUM(E60:E61)</f>
        <v>850</v>
      </c>
      <c r="F7" s="123"/>
      <c r="G7" s="123"/>
      <c r="H7" s="120" t="s">
        <v>19</v>
      </c>
      <c r="I7" s="9"/>
      <c r="J7" s="6"/>
      <c r="K7" s="6"/>
    </row>
    <row r="8" spans="4:8" ht="14.25">
      <c r="D8" s="56"/>
      <c r="E8" s="123"/>
      <c r="F8" s="123"/>
      <c r="G8" s="123"/>
      <c r="H8" s="121"/>
    </row>
    <row r="9" ht="14.25"/>
    <row r="11" spans="2:12" s="5" customFormat="1" ht="19.5" customHeight="1">
      <c r="B11" s="12" t="s">
        <v>5</v>
      </c>
      <c r="E11" s="10"/>
      <c r="F11" s="10"/>
      <c r="G11" s="10"/>
      <c r="H11" s="10"/>
      <c r="I11" s="10"/>
      <c r="J11" s="101" t="str">
        <f>IF(J29&gt;0,"介護者　有",IF(J29=0,"介護者　無"))</f>
        <v>介護者　有</v>
      </c>
      <c r="K11" s="102"/>
      <c r="L11" s="102"/>
    </row>
    <row r="12" spans="2:12" s="4" customFormat="1" ht="22.5" customHeight="1">
      <c r="B12" s="130" t="s">
        <v>7</v>
      </c>
      <c r="C12" s="64"/>
      <c r="D12" s="70" t="s">
        <v>17</v>
      </c>
      <c r="E12" s="124"/>
      <c r="F12" s="125"/>
      <c r="G12" s="125"/>
      <c r="H12" s="125"/>
      <c r="I12" s="126"/>
      <c r="J12" s="136" t="s">
        <v>4</v>
      </c>
      <c r="K12" s="136"/>
      <c r="L12" s="136"/>
    </row>
    <row r="13" spans="2:12" s="4" customFormat="1" ht="22.5" customHeight="1">
      <c r="B13" s="131"/>
      <c r="C13" s="59"/>
      <c r="D13" s="71"/>
      <c r="E13" s="132" t="s">
        <v>3</v>
      </c>
      <c r="F13" s="133"/>
      <c r="G13" s="133"/>
      <c r="H13" s="133"/>
      <c r="I13" s="134"/>
      <c r="J13" s="7" t="s">
        <v>1</v>
      </c>
      <c r="K13" s="7" t="s">
        <v>39</v>
      </c>
      <c r="L13" s="7" t="s">
        <v>2</v>
      </c>
    </row>
    <row r="14" spans="2:12" ht="35.25" customHeight="1">
      <c r="B14" s="43">
        <v>38482</v>
      </c>
      <c r="C14" s="43"/>
      <c r="D14" s="128" t="s">
        <v>42</v>
      </c>
      <c r="E14" s="113" t="s">
        <v>43</v>
      </c>
      <c r="F14" s="114"/>
      <c r="G14" s="114"/>
      <c r="H14" s="114"/>
      <c r="I14" s="115"/>
      <c r="J14" s="29">
        <v>200</v>
      </c>
      <c r="K14" s="97"/>
      <c r="L14" s="97"/>
    </row>
    <row r="15" spans="2:12" ht="35.25" customHeight="1">
      <c r="B15" s="43"/>
      <c r="C15" s="43"/>
      <c r="D15" s="44"/>
      <c r="E15" s="113"/>
      <c r="F15" s="114"/>
      <c r="G15" s="114"/>
      <c r="H15" s="114"/>
      <c r="I15" s="115"/>
      <c r="J15" s="19">
        <v>200</v>
      </c>
      <c r="K15" s="98"/>
      <c r="L15" s="98"/>
    </row>
    <row r="16" spans="2:12" ht="35.25" customHeight="1">
      <c r="B16" s="43">
        <v>38487</v>
      </c>
      <c r="C16" s="43"/>
      <c r="D16" s="128" t="s">
        <v>44</v>
      </c>
      <c r="E16" s="113" t="s">
        <v>45</v>
      </c>
      <c r="F16" s="114"/>
      <c r="G16" s="114"/>
      <c r="H16" s="114"/>
      <c r="I16" s="115"/>
      <c r="J16" s="29">
        <v>340</v>
      </c>
      <c r="K16" s="97"/>
      <c r="L16" s="97"/>
    </row>
    <row r="17" spans="2:12" ht="35.25" customHeight="1">
      <c r="B17" s="43"/>
      <c r="C17" s="43"/>
      <c r="D17" s="44"/>
      <c r="E17" s="113"/>
      <c r="F17" s="114"/>
      <c r="G17" s="114"/>
      <c r="H17" s="114"/>
      <c r="I17" s="115"/>
      <c r="J17" s="19"/>
      <c r="K17" s="98"/>
      <c r="L17" s="98"/>
    </row>
    <row r="18" spans="2:12" ht="35.25" customHeight="1">
      <c r="B18" s="43">
        <v>38857</v>
      </c>
      <c r="C18" s="43"/>
      <c r="D18" s="128" t="s">
        <v>46</v>
      </c>
      <c r="E18" s="116" t="s">
        <v>47</v>
      </c>
      <c r="F18" s="117"/>
      <c r="G18" s="117"/>
      <c r="H18" s="117"/>
      <c r="I18" s="118"/>
      <c r="J18" s="29"/>
      <c r="K18" s="97">
        <v>590</v>
      </c>
      <c r="L18" s="97"/>
    </row>
    <row r="19" spans="2:12" ht="35.25" customHeight="1">
      <c r="B19" s="43"/>
      <c r="C19" s="43"/>
      <c r="D19" s="44"/>
      <c r="E19" s="116"/>
      <c r="F19" s="151"/>
      <c r="G19" s="151"/>
      <c r="H19" s="151"/>
      <c r="I19" s="152"/>
      <c r="J19" s="19"/>
      <c r="K19" s="98"/>
      <c r="L19" s="98"/>
    </row>
    <row r="20" spans="2:12" ht="35.25" customHeight="1">
      <c r="B20" s="129"/>
      <c r="C20" s="157"/>
      <c r="D20" s="72"/>
      <c r="E20" s="153"/>
      <c r="F20" s="151"/>
      <c r="G20" s="151"/>
      <c r="H20" s="151"/>
      <c r="I20" s="152"/>
      <c r="J20" s="29"/>
      <c r="K20" s="97"/>
      <c r="L20" s="97"/>
    </row>
    <row r="21" spans="2:12" ht="35.25" customHeight="1">
      <c r="B21" s="129"/>
      <c r="C21" s="157"/>
      <c r="D21" s="72"/>
      <c r="E21" s="113"/>
      <c r="F21" s="114"/>
      <c r="G21" s="114"/>
      <c r="H21" s="114"/>
      <c r="I21" s="115"/>
      <c r="J21" s="19"/>
      <c r="K21" s="98"/>
      <c r="L21" s="98"/>
    </row>
    <row r="22" spans="2:12" ht="35.25" customHeight="1">
      <c r="B22" s="129"/>
      <c r="C22" s="157"/>
      <c r="D22" s="135"/>
      <c r="E22" s="113"/>
      <c r="F22" s="114"/>
      <c r="G22" s="114"/>
      <c r="H22" s="114"/>
      <c r="I22" s="115"/>
      <c r="J22" s="29"/>
      <c r="K22" s="97"/>
      <c r="L22" s="97"/>
    </row>
    <row r="23" spans="2:12" ht="35.25" customHeight="1">
      <c r="B23" s="129"/>
      <c r="C23" s="157"/>
      <c r="D23" s="136"/>
      <c r="E23" s="113"/>
      <c r="F23" s="114"/>
      <c r="G23" s="114"/>
      <c r="H23" s="114"/>
      <c r="I23" s="115"/>
      <c r="J23" s="19"/>
      <c r="K23" s="98"/>
      <c r="L23" s="98"/>
    </row>
    <row r="24" spans="2:12" ht="35.25" customHeight="1">
      <c r="B24" s="129"/>
      <c r="C24" s="157"/>
      <c r="D24" s="72"/>
      <c r="E24" s="113"/>
      <c r="F24" s="114"/>
      <c r="G24" s="114"/>
      <c r="H24" s="114"/>
      <c r="I24" s="115"/>
      <c r="J24" s="29"/>
      <c r="K24" s="97"/>
      <c r="L24" s="97"/>
    </row>
    <row r="25" spans="2:12" ht="35.25" customHeight="1">
      <c r="B25" s="129"/>
      <c r="C25" s="157"/>
      <c r="D25" s="72"/>
      <c r="E25" s="113"/>
      <c r="F25" s="114"/>
      <c r="G25" s="114"/>
      <c r="H25" s="114"/>
      <c r="I25" s="115"/>
      <c r="J25" s="19"/>
      <c r="K25" s="98"/>
      <c r="L25" s="98"/>
    </row>
    <row r="26" spans="2:12" ht="35.25" customHeight="1">
      <c r="B26" s="43"/>
      <c r="C26" s="43"/>
      <c r="D26" s="128"/>
      <c r="E26" s="113"/>
      <c r="F26" s="114"/>
      <c r="G26" s="114"/>
      <c r="H26" s="114"/>
      <c r="I26" s="115"/>
      <c r="J26" s="29"/>
      <c r="K26" s="97"/>
      <c r="L26" s="97"/>
    </row>
    <row r="27" spans="2:12" ht="35.25" customHeight="1">
      <c r="B27" s="43"/>
      <c r="C27" s="43"/>
      <c r="D27" s="44"/>
      <c r="E27" s="113"/>
      <c r="F27" s="114"/>
      <c r="G27" s="114"/>
      <c r="H27" s="114"/>
      <c r="I27" s="115"/>
      <c r="J27" s="19"/>
      <c r="K27" s="98"/>
      <c r="L27" s="98"/>
    </row>
    <row r="28" spans="2:12" ht="27" customHeight="1">
      <c r="B28" s="20"/>
      <c r="C28" s="21"/>
      <c r="D28" s="21"/>
      <c r="E28" s="27"/>
      <c r="F28" s="28"/>
      <c r="G28" s="141" t="s">
        <v>8</v>
      </c>
      <c r="H28" s="149">
        <f>SUM(J28,J29,K28,L28)</f>
        <v>1330</v>
      </c>
      <c r="I28" s="141" t="s">
        <v>9</v>
      </c>
      <c r="J28" s="31">
        <f>SUM(J14,J16,J18,J20,J22,J24,J26)</f>
        <v>540</v>
      </c>
      <c r="K28" s="95">
        <f>SUM(K14,K16,K18,K20,K22,K24,K26)</f>
        <v>590</v>
      </c>
      <c r="L28" s="95">
        <f>SUM(L14,L16,L18,L20,L22,L24,L26)</f>
        <v>0</v>
      </c>
    </row>
    <row r="29" spans="7:12" ht="27" customHeight="1">
      <c r="G29" s="142"/>
      <c r="H29" s="150"/>
      <c r="I29" s="142"/>
      <c r="J29" s="24">
        <f>SUM(J15,J17,J19,J21,J23,J25,J27)</f>
        <v>200</v>
      </c>
      <c r="K29" s="96"/>
      <c r="L29" s="96"/>
    </row>
    <row r="30" ht="20.25" customHeight="1">
      <c r="C30" s="13" t="s">
        <v>35</v>
      </c>
    </row>
    <row r="31" spans="8:11" ht="20.25" customHeight="1">
      <c r="H31" s="111">
        <v>38513</v>
      </c>
      <c r="I31" s="111"/>
      <c r="J31" s="111"/>
      <c r="K31" s="112"/>
    </row>
    <row r="32" spans="3:11" ht="18.75" customHeight="1">
      <c r="C32" s="143" t="s">
        <v>10</v>
      </c>
      <c r="D32" s="144"/>
      <c r="E32" s="147"/>
      <c r="G32" s="14" t="s">
        <v>11</v>
      </c>
      <c r="H32" s="99" t="s">
        <v>33</v>
      </c>
      <c r="I32" s="137"/>
      <c r="J32" s="137"/>
      <c r="K32" s="12"/>
    </row>
    <row r="33" spans="3:11" ht="18.75" customHeight="1">
      <c r="C33" s="145"/>
      <c r="D33" s="146"/>
      <c r="E33" s="148"/>
      <c r="G33" s="14" t="s">
        <v>12</v>
      </c>
      <c r="H33" s="36" t="s">
        <v>32</v>
      </c>
      <c r="I33" s="36"/>
      <c r="J33" s="36"/>
      <c r="K33" s="12" t="s">
        <v>15</v>
      </c>
    </row>
    <row r="34" spans="3:11" ht="18.75" customHeight="1">
      <c r="C34" s="154" t="s">
        <v>16</v>
      </c>
      <c r="D34" s="155"/>
      <c r="E34" s="144"/>
      <c r="G34" s="14" t="s">
        <v>13</v>
      </c>
      <c r="H34" s="93" t="s">
        <v>41</v>
      </c>
      <c r="I34" s="93"/>
      <c r="J34" s="93"/>
      <c r="K34" s="12"/>
    </row>
    <row r="35" spans="3:11" ht="18.75" customHeight="1">
      <c r="C35" s="145"/>
      <c r="D35" s="156"/>
      <c r="E35" s="146"/>
      <c r="F35" s="138" t="s">
        <v>54</v>
      </c>
      <c r="G35" s="139"/>
      <c r="H35" s="139"/>
      <c r="I35" s="139"/>
      <c r="J35" s="139"/>
      <c r="K35" s="140"/>
    </row>
    <row r="36" ht="10.5" customHeight="1"/>
    <row r="37" spans="2:13" ht="67.5" customHeight="1">
      <c r="B37" s="81" t="s">
        <v>52</v>
      </c>
      <c r="C37" s="82"/>
      <c r="D37" s="82"/>
      <c r="E37" s="82"/>
      <c r="F37" s="82"/>
      <c r="G37" s="82"/>
      <c r="H37" s="82"/>
      <c r="I37" s="82"/>
      <c r="J37" s="82"/>
      <c r="K37" s="82"/>
      <c r="L37" s="82"/>
      <c r="M37" s="82"/>
    </row>
    <row r="38" spans="2:13" ht="13.5">
      <c r="B38" s="82"/>
      <c r="C38" s="82"/>
      <c r="D38" s="82"/>
      <c r="E38" s="82"/>
      <c r="F38" s="82"/>
      <c r="G38" s="82"/>
      <c r="H38" s="82"/>
      <c r="I38" s="82"/>
      <c r="J38" s="82"/>
      <c r="K38" s="82"/>
      <c r="L38" s="82"/>
      <c r="M38" s="82"/>
    </row>
    <row r="59" ht="14.25">
      <c r="D59" s="1">
        <v>650</v>
      </c>
    </row>
    <row r="60" spans="4:5" ht="14.25">
      <c r="D60" s="26">
        <f>SUM(J28,K28,L28)</f>
        <v>1130</v>
      </c>
      <c r="E60" s="30">
        <f>MIN(D59,D60)</f>
        <v>650</v>
      </c>
    </row>
    <row r="61" spans="4:5" ht="14.25">
      <c r="D61" s="26">
        <f>SUM(J29)</f>
        <v>200</v>
      </c>
      <c r="E61" s="30">
        <f>MIN(D59,D61)</f>
        <v>200</v>
      </c>
    </row>
  </sheetData>
  <sheetProtection/>
  <mergeCells count="68">
    <mergeCell ref="J1:L2"/>
    <mergeCell ref="K22:K23"/>
    <mergeCell ref="K24:K25"/>
    <mergeCell ref="K14:K15"/>
    <mergeCell ref="L18:L19"/>
    <mergeCell ref="L20:L21"/>
    <mergeCell ref="L14:L15"/>
    <mergeCell ref="L16:L17"/>
    <mergeCell ref="K16:K17"/>
    <mergeCell ref="L28:L29"/>
    <mergeCell ref="K28:K29"/>
    <mergeCell ref="L22:L23"/>
    <mergeCell ref="K26:K27"/>
    <mergeCell ref="L24:L25"/>
    <mergeCell ref="L26:L27"/>
    <mergeCell ref="K20:K21"/>
    <mergeCell ref="E1:H2"/>
    <mergeCell ref="H7:H8"/>
    <mergeCell ref="E7:G8"/>
    <mergeCell ref="D16:D17"/>
    <mergeCell ref="E12:I12"/>
    <mergeCell ref="E14:I14"/>
    <mergeCell ref="E15:I15"/>
    <mergeCell ref="E16:I16"/>
    <mergeCell ref="K18:K19"/>
    <mergeCell ref="E17:I17"/>
    <mergeCell ref="D7:D8"/>
    <mergeCell ref="B26:C27"/>
    <mergeCell ref="D24:D25"/>
    <mergeCell ref="D26:D27"/>
    <mergeCell ref="E26:I26"/>
    <mergeCell ref="E27:I27"/>
    <mergeCell ref="B24:C25"/>
    <mergeCell ref="B22:C23"/>
    <mergeCell ref="D22:D23"/>
    <mergeCell ref="B20:C21"/>
    <mergeCell ref="B14:C15"/>
    <mergeCell ref="D14:D15"/>
    <mergeCell ref="B18:C19"/>
    <mergeCell ref="D18:D19"/>
    <mergeCell ref="B16:C17"/>
    <mergeCell ref="D20:D21"/>
    <mergeCell ref="J12:L12"/>
    <mergeCell ref="B3:K3"/>
    <mergeCell ref="B12:C13"/>
    <mergeCell ref="D12:D13"/>
    <mergeCell ref="E13:I13"/>
    <mergeCell ref="J11:L11"/>
    <mergeCell ref="H32:J32"/>
    <mergeCell ref="F35:K35"/>
    <mergeCell ref="E18:I18"/>
    <mergeCell ref="E19:I19"/>
    <mergeCell ref="E20:I20"/>
    <mergeCell ref="E21:I21"/>
    <mergeCell ref="E22:I22"/>
    <mergeCell ref="E23:I23"/>
    <mergeCell ref="E24:I24"/>
    <mergeCell ref="E25:I25"/>
    <mergeCell ref="B37:M38"/>
    <mergeCell ref="H31:K31"/>
    <mergeCell ref="I28:I29"/>
    <mergeCell ref="C32:D33"/>
    <mergeCell ref="E32:E33"/>
    <mergeCell ref="G28:G29"/>
    <mergeCell ref="H28:H29"/>
    <mergeCell ref="C34:E35"/>
    <mergeCell ref="H34:J34"/>
    <mergeCell ref="H33:J33"/>
  </mergeCells>
  <printOptions/>
  <pageMargins left="0.4" right="0.41" top="0.69" bottom="0.65" header="0.512" footer="0.512"/>
  <pageSetup horizontalDpi="300" verticalDpi="300" orientation="portrait" paperSize="9" scale="84" r:id="rId2"/>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宇田　麻祐子</dc:creator>
  <cp:keywords/>
  <dc:description/>
  <cp:lastModifiedBy>.</cp:lastModifiedBy>
  <cp:lastPrinted>2024-03-26T06:10:07Z</cp:lastPrinted>
  <dcterms:created xsi:type="dcterms:W3CDTF">1997-01-08T22:48:59Z</dcterms:created>
  <dcterms:modified xsi:type="dcterms:W3CDTF">2024-03-26T10:35:12Z</dcterms:modified>
  <cp:category/>
  <cp:version/>
  <cp:contentType/>
  <cp:contentStatus/>
</cp:coreProperties>
</file>