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705" windowHeight="8070" activeTab="0"/>
  </bookViews>
  <sheets>
    <sheet name="入力フォーム" sheetId="1" r:id="rId1"/>
    <sheet name="総括表（こちらを印刷してください）" sheetId="2" r:id="rId2"/>
  </sheets>
  <definedNames>
    <definedName name="_xlnm.Print_Area" localSheetId="1">'総括表（こちらを印刷してください）'!$A$1:$AZ$34</definedName>
    <definedName name="_xlnm.Print_Area" localSheetId="0">'入力フォーム'!$B$1:$P$30</definedName>
  </definedNames>
  <calcPr fullCalcOnLoad="1"/>
</workbook>
</file>

<file path=xl/sharedStrings.xml><?xml version="1.0" encoding="utf-8"?>
<sst xmlns="http://schemas.openxmlformats.org/spreadsheetml/2006/main" count="133" uniqueCount="112">
  <si>
    <t>給与支払者の
個人番号
又は法人番号</t>
  </si>
  <si>
    <t>（フリガナ）</t>
  </si>
  <si>
    <t>連絡者の
係及び氏
名並びに
電話番号</t>
  </si>
  <si>
    <t>会計事務所
等 の 名 称</t>
  </si>
  <si>
    <t>提出</t>
  </si>
  <si>
    <t>国分寺市長　殿</t>
  </si>
  <si>
    <t>市処理蘭</t>
  </si>
  <si>
    <t>〒</t>
  </si>
  <si>
    <t>－</t>
  </si>
  <si>
    <t>給　　　 与
支　払　者
所　在　地</t>
  </si>
  <si>
    <t>係</t>
  </si>
  <si>
    <t>氏名</t>
  </si>
  <si>
    <t>番</t>
  </si>
  <si>
    <t>内線</t>
  </si>
  <si>
    <t>電話</t>
  </si>
  <si>
    <t>7所轄税務署</t>
  </si>
  <si>
    <t>税務署</t>
  </si>
  <si>
    <t>　8</t>
  </si>
  <si>
    <t>他社給与について</t>
  </si>
  <si>
    <t>9</t>
  </si>
  <si>
    <t>受給者
総人員</t>
  </si>
  <si>
    <t>人</t>
  </si>
  <si>
    <t>国分寺市報告人数</t>
  </si>
  <si>
    <t>10　特別徴収
（給与天引）</t>
  </si>
  <si>
    <t>11普通徴収
（個人納付）</t>
  </si>
  <si>
    <t>※下部の普通徴収切替理由書に記入した合計人数と一致。</t>
  </si>
  <si>
    <t>12合計</t>
  </si>
  <si>
    <t>1</t>
  </si>
  <si>
    <t>2</t>
  </si>
  <si>
    <t>3</t>
  </si>
  <si>
    <t>4</t>
  </si>
  <si>
    <t>5</t>
  </si>
  <si>
    <t>6</t>
  </si>
  <si>
    <t>13</t>
  </si>
  <si>
    <t>特別徴収に係る納入書</t>
  </si>
  <si>
    <t xml:space="preserve">③ </t>
  </si>
  <si>
    <t>人</t>
  </si>
  <si>
    <t>符号</t>
  </si>
  <si>
    <t>普  通  徴  収  切  替  理  由</t>
  </si>
  <si>
    <t>人  数</t>
  </si>
  <si>
    <t>普Ａ</t>
  </si>
  <si>
    <t>総従業員数が２人以下
（下記「普Ｂ」～「普Ｆ」に該当する全ての（他市区町村分を含む）従業員数を差し引いた人数）</t>
  </si>
  <si>
    <t>普Ｂ</t>
  </si>
  <si>
    <t>他の事業所で特別徴収（乙欄該当者など）</t>
  </si>
  <si>
    <t>普Ｃ</t>
  </si>
  <si>
    <t>給与が少なく税額が引けない（年間の給与支給額が100万円以下）</t>
  </si>
  <si>
    <t>普Ｄ</t>
  </si>
  <si>
    <t>給与の支払が不定期（例：給与の支払が毎月でない）</t>
  </si>
  <si>
    <t>普Ｅ</t>
  </si>
  <si>
    <t>事業専従者（個人事業主のみ対象）</t>
  </si>
  <si>
    <t>普Ｆ</t>
  </si>
  <si>
    <t>退職者，退職予定者（５月末日まで）及び休職者</t>
  </si>
  <si>
    <t>合                   計</t>
  </si>
  <si>
    <t>普通徴収切替理由書</t>
  </si>
  <si>
    <t>～『普通徴収』に該当する者がいる場合の注意事項～</t>
  </si>
  <si>
    <t>指　定　番　号</t>
  </si>
  <si>
    <t>国　分　寺　市　専　用</t>
  </si>
  <si>
    <t>給与支払者郵便番号</t>
  </si>
  <si>
    <t>〒</t>
  </si>
  <si>
    <t>給与支払者名称</t>
  </si>
  <si>
    <t>代表者の職氏名</t>
  </si>
  <si>
    <t>連絡者の係</t>
  </si>
  <si>
    <t>連絡者の氏名</t>
  </si>
  <si>
    <t>連絡者の電話番号</t>
  </si>
  <si>
    <t>会計事務所等の名称</t>
  </si>
  <si>
    <t>会計事務所等の電話番号</t>
  </si>
  <si>
    <t>所轄税務署名</t>
  </si>
  <si>
    <t>特別徴収義務者　様</t>
  </si>
  <si>
    <t>給与支払報告書の提出について（お願い）</t>
  </si>
  <si>
    <t>総括表</t>
  </si>
  <si>
    <t>◎摘要欄には，次の事項をご記入ください。</t>
  </si>
  <si>
    <t>特別徴収人数（給与天引）</t>
  </si>
  <si>
    <t>普Ａ（総従業員が２人以下）</t>
  </si>
  <si>
    <t>普Ｃ（給与が少なく税額が引けない）</t>
  </si>
  <si>
    <t>普Ｅ（事業専従者（個人事業主のみ対象））</t>
  </si>
  <si>
    <t>普Ｄ（給与の支払が不定期）</t>
  </si>
  <si>
    <t>普Ｆ（退職者，退職予定者（５月末日まで）及び休職者）</t>
  </si>
  <si>
    <t>必要</t>
  </si>
  <si>
    <t>不要</t>
  </si>
  <si>
    <t>連絡者の電話番号（内線）</t>
  </si>
  <si>
    <t>普通徴収人数（個人納付）
※普通徴収人員がいる場合は下記「普通徴収切替理由」の該当項目に人数を入力してください</t>
  </si>
  <si>
    <t>―</t>
  </si>
  <si>
    <t>給与
支払者
名称</t>
  </si>
  <si>
    <r>
      <t>普通徴収切替理由書</t>
    </r>
    <r>
      <rPr>
        <b/>
        <sz val="12"/>
        <rFont val="HG丸ｺﾞｼｯｸM-PRO"/>
        <family val="3"/>
      </rPr>
      <t xml:space="preserve">
（普通徴収人員がいる場合は必ず内訳を入力してください）</t>
    </r>
  </si>
  <si>
    <t>受給者総人員（他市町村への報告分含む）</t>
  </si>
  <si>
    <t>指定番号（不明の場合または新規の場合は入力不要）</t>
  </si>
  <si>
    <t>法人番号（個人事業主の場合は個人番号）</t>
  </si>
  <si>
    <t>給与支払者所在地（住所）
※特別徴収人員がいる場合，入力された住所へ通知を送付します</t>
  </si>
  <si>
    <r>
      <t xml:space="preserve">給与支払者名称フリガナ
</t>
    </r>
    <r>
      <rPr>
        <sz val="12"/>
        <color indexed="10"/>
        <rFont val="HG丸ｺﾞｼｯｸM-PRO"/>
        <family val="3"/>
      </rPr>
      <t>（株式会社や有限会社等の法人形態はフリガナ不要）</t>
    </r>
  </si>
  <si>
    <t>総括表は個人別明細書と一緒にご提出ください。普通徴収に該当する場合は，同封の給与支払報告書（総括表）下部の普通徴収切替理由書にご記入のうえ，ご提出ください。</t>
  </si>
  <si>
    <r>
      <rPr>
        <sz val="16"/>
        <rFont val="HG丸ｺﾞｼｯｸM-PRO"/>
        <family val="3"/>
      </rPr>
      <t>給与支払報告書（総括表）の作成については下記必要事項に入力のうえ，</t>
    </r>
    <r>
      <rPr>
        <b/>
        <sz val="16"/>
        <rFont val="HG丸ｺﾞｼｯｸM-PRO"/>
        <family val="3"/>
      </rPr>
      <t xml:space="preserve">
</t>
    </r>
    <r>
      <rPr>
        <b/>
        <u val="double"/>
        <sz val="24"/>
        <color indexed="10"/>
        <rFont val="HG丸ｺﾞｼｯｸM-PRO"/>
        <family val="3"/>
      </rPr>
      <t>「総括表」シート（隣のシート）をご提出ください。
※このシートは提出用ではありません</t>
    </r>
    <r>
      <rPr>
        <b/>
        <u val="double"/>
        <sz val="18"/>
        <color indexed="10"/>
        <rFont val="HG丸ｺﾞｼｯｸM-PRO"/>
        <family val="3"/>
      </rPr>
      <t>。</t>
    </r>
  </si>
  <si>
    <t>１月31日までに提出してください。</t>
  </si>
  <si>
    <t>代表者の
職氏名</t>
  </si>
  <si>
    <t>個人別明細</t>
  </si>
  <si>
    <r>
      <t>◎</t>
    </r>
    <r>
      <rPr>
        <sz val="18"/>
        <color indexed="10"/>
        <rFont val="ＭＳ 明朝"/>
        <family val="1"/>
      </rPr>
      <t>令和５年度</t>
    </r>
    <r>
      <rPr>
        <sz val="18"/>
        <color indexed="36"/>
        <rFont val="ＭＳ 明朝"/>
        <family val="1"/>
      </rPr>
      <t>より</t>
    </r>
    <r>
      <rPr>
        <sz val="18"/>
        <color indexed="10"/>
        <rFont val="ＭＳ 明朝"/>
        <family val="1"/>
      </rPr>
      <t>副</t>
    </r>
    <r>
      <rPr>
        <sz val="18"/>
        <color indexed="36"/>
        <rFont val="ＭＳ 明朝"/>
        <family val="1"/>
      </rPr>
      <t>の提出は</t>
    </r>
    <r>
      <rPr>
        <sz val="18"/>
        <color indexed="10"/>
        <rFont val="ＭＳ 明朝"/>
        <family val="1"/>
      </rPr>
      <t>不要</t>
    </r>
    <r>
      <rPr>
        <sz val="18"/>
        <color indexed="36"/>
        <rFont val="ＭＳ 明朝"/>
        <family val="1"/>
      </rPr>
      <t>となりました。</t>
    </r>
  </si>
  <si>
    <r>
      <t>・</t>
    </r>
    <r>
      <rPr>
        <sz val="18"/>
        <color indexed="10"/>
        <rFont val="ＭＳ 明朝"/>
        <family val="1"/>
      </rPr>
      <t>普通徴収に該当する者は，該当する符号</t>
    </r>
    <r>
      <rPr>
        <sz val="18"/>
        <color indexed="36"/>
        <rFont val="ＭＳ 明朝"/>
        <family val="1"/>
      </rPr>
      <t>（普Ａ，普Ｂなど）
※記入がない場合は，原則特別徴収になります。</t>
    </r>
    <r>
      <rPr>
        <sz val="18"/>
        <color indexed="36"/>
        <rFont val="ＭＳ 明朝"/>
        <family val="1"/>
      </rPr>
      <t xml:space="preserve">
・</t>
    </r>
    <r>
      <rPr>
        <sz val="18"/>
        <color indexed="10"/>
        <rFont val="ＭＳ 明朝"/>
        <family val="1"/>
      </rPr>
      <t>中途就職者等で他社分を含む場合は，その加算額，支払者名称</t>
    </r>
  </si>
  <si>
    <r>
      <t>◎</t>
    </r>
    <r>
      <rPr>
        <sz val="18"/>
        <color indexed="10"/>
        <rFont val="ＭＳ 明朝"/>
        <family val="1"/>
      </rPr>
      <t>中途退職者</t>
    </r>
    <r>
      <rPr>
        <sz val="18"/>
        <color indexed="36"/>
        <rFont val="ＭＳ 明朝"/>
        <family val="1"/>
      </rPr>
      <t>については，</t>
    </r>
    <r>
      <rPr>
        <sz val="18"/>
        <color indexed="10"/>
        <rFont val="ＭＳ 明朝"/>
        <family val="1"/>
      </rPr>
      <t>退職年月日</t>
    </r>
    <r>
      <rPr>
        <sz val="18"/>
        <color indexed="36"/>
        <rFont val="ＭＳ 明朝"/>
        <family val="1"/>
      </rPr>
      <t>をご記入ください。</t>
    </r>
  </si>
  <si>
    <r>
      <t xml:space="preserve">② </t>
    </r>
  </si>
  <si>
    <r>
      <t xml:space="preserve">① </t>
    </r>
  </si>
  <si>
    <t>提出日（例：2024/1/31）</t>
  </si>
  <si>
    <t>令和６年度(令和５年分)給与支払報告書(総括表)</t>
  </si>
  <si>
    <t>下記「普通徴収切替理由書」の「人数」欄を記入してください。合計人数は総括表の「11普通徴収（個人納付）」欄と一致するようにしてください。複数の該当理由がある場合は，いずれか一つに人数を記入してください。</t>
  </si>
  <si>
    <t>個人別明細書の摘要欄に該当する符号（普Ａ，普Ｂなど）を記入してください。</t>
  </si>
  <si>
    <r>
      <rPr>
        <sz val="14"/>
        <color indexed="36"/>
        <rFont val="ＭＳ Ｐゴシック"/>
        <family val="3"/>
      </rPr>
      <t>別紙「普通徴収仕切り紙」の下に「個人別明細書（普通徴収分）」を綴ってください。</t>
    </r>
  </si>
  <si>
    <t>他社分（前職等）を含む場合は，その旨を個人別明細書の摘要欄に必ず記入してください。
記入がない場合，他社分を二重で加算してしまう場合があります。</t>
  </si>
  <si>
    <t>日頃より，市民税・都民税の特別徴収につきまして，ご協力を賜り厚くお礼申し上げます。
令和６年度の給与支払報告書について，記入上の注意は以下のとおりです。</t>
  </si>
  <si>
    <r>
      <t>◎国分寺市提出分はこちらの</t>
    </r>
    <r>
      <rPr>
        <sz val="18"/>
        <color indexed="10"/>
        <rFont val="ＭＳ 明朝"/>
        <family val="1"/>
      </rPr>
      <t>専用総括表</t>
    </r>
    <r>
      <rPr>
        <sz val="18"/>
        <color indexed="36"/>
        <rFont val="ＭＳ 明朝"/>
        <family val="1"/>
      </rPr>
      <t>をご利用ください。この場合は，一般の総括表は不要です。</t>
    </r>
  </si>
  <si>
    <r>
      <t>◎報告人数欄は</t>
    </r>
    <r>
      <rPr>
        <sz val="18"/>
        <color indexed="10"/>
        <rFont val="ＭＳ 明朝"/>
        <family val="1"/>
      </rPr>
      <t>特別徴収・普通徴収に分け，</t>
    </r>
    <r>
      <rPr>
        <sz val="18"/>
        <color indexed="36"/>
        <rFont val="ＭＳ 明朝"/>
        <family val="1"/>
      </rPr>
      <t>内訳と合計をご記入ください。記入人数と添付枚数が</t>
    </r>
    <r>
      <rPr>
        <sz val="18"/>
        <color indexed="10"/>
        <rFont val="ＭＳ 明朝"/>
        <family val="1"/>
      </rPr>
      <t>異なる場合，添付枚数を優先</t>
    </r>
    <r>
      <rPr>
        <sz val="18"/>
        <color indexed="10"/>
        <rFont val="ＭＳ 明朝"/>
        <family val="1"/>
      </rPr>
      <t>します</t>
    </r>
    <r>
      <rPr>
        <sz val="18"/>
        <color indexed="36"/>
        <rFont val="ＭＳ 明朝"/>
        <family val="1"/>
      </rPr>
      <t>。</t>
    </r>
  </si>
  <si>
    <r>
      <t>◎</t>
    </r>
    <r>
      <rPr>
        <sz val="18"/>
        <color indexed="10"/>
        <rFont val="ＭＳ 明朝"/>
        <family val="1"/>
      </rPr>
      <t>住所</t>
    </r>
    <r>
      <rPr>
        <sz val="18"/>
        <color indexed="36"/>
        <rFont val="ＭＳ 明朝"/>
        <family val="1"/>
      </rPr>
      <t>（令和６年１月１日現在），</t>
    </r>
    <r>
      <rPr>
        <sz val="18"/>
        <color indexed="10"/>
        <rFont val="ＭＳ 明朝"/>
        <family val="1"/>
      </rPr>
      <t>氏名</t>
    </r>
    <r>
      <rPr>
        <sz val="18"/>
        <color indexed="36"/>
        <rFont val="ＭＳ 明朝"/>
        <family val="1"/>
      </rPr>
      <t>（</t>
    </r>
    <r>
      <rPr>
        <sz val="18"/>
        <color indexed="10"/>
        <rFont val="ＭＳ 明朝"/>
        <family val="1"/>
      </rPr>
      <t>フリガナ</t>
    </r>
    <r>
      <rPr>
        <sz val="18"/>
        <color indexed="36"/>
        <rFont val="ＭＳ 明朝"/>
        <family val="1"/>
      </rPr>
      <t>），</t>
    </r>
    <r>
      <rPr>
        <sz val="18"/>
        <color indexed="10"/>
        <rFont val="ＭＳ 明朝"/>
        <family val="1"/>
      </rPr>
      <t>生年月日</t>
    </r>
    <r>
      <rPr>
        <sz val="18"/>
        <color indexed="36"/>
        <rFont val="ＭＳ 明朝"/>
        <family val="1"/>
      </rPr>
      <t>，</t>
    </r>
    <r>
      <rPr>
        <sz val="18"/>
        <color indexed="10"/>
        <rFont val="ＭＳ 明朝"/>
        <family val="1"/>
      </rPr>
      <t>個人番号等の記入漏れがないよう</t>
    </r>
    <r>
      <rPr>
        <sz val="18"/>
        <color indexed="36"/>
        <rFont val="ＭＳ 明朝"/>
        <family val="1"/>
      </rPr>
      <t>にお願いします。</t>
    </r>
  </si>
  <si>
    <r>
      <t>給与支払報告は必ず</t>
    </r>
    <r>
      <rPr>
        <sz val="20"/>
        <color indexed="10"/>
        <rFont val="ＭＳ Ｐゴシック"/>
        <family val="3"/>
      </rPr>
      <t>令和６年度の様式</t>
    </r>
    <r>
      <rPr>
        <sz val="20"/>
        <color indexed="36"/>
        <rFont val="ＭＳ Ｐゴシック"/>
        <family val="3"/>
      </rPr>
      <t>のものを使用してください。</t>
    </r>
  </si>
  <si>
    <t>提出期限は令和６年１月31日（水）です</t>
  </si>
  <si>
    <t>普Ｂ（他の事業所で特別徴収（乙欄該当など））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</si>
</sst>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</numFmts>
  <fonts count="1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36"/>
      <name val="ＭＳ Ｐゴシック"/>
      <family val="3"/>
    </font>
    <font>
      <b/>
      <sz val="3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3"/>
      <name val="SimSun"/>
      <family val="0"/>
    </font>
    <font>
      <sz val="13"/>
      <color indexed="14"/>
      <name val="SimSun"/>
      <family val="0"/>
    </font>
    <font>
      <sz val="13"/>
      <color indexed="14"/>
      <name val="ＭＳ Ｐゴシック"/>
      <family val="3"/>
    </font>
    <font>
      <sz val="17"/>
      <name val="ＭＳ Ｐゴシック"/>
      <family val="3"/>
    </font>
    <font>
      <b/>
      <sz val="22"/>
      <name val="ＭＳ Ｐゴシック"/>
      <family val="3"/>
    </font>
    <font>
      <sz val="28"/>
      <name val="ＭＳ Ｐゴシック"/>
      <family val="3"/>
    </font>
    <font>
      <sz val="18"/>
      <color indexed="36"/>
      <name val="ＭＳ 明朝"/>
      <family val="1"/>
    </font>
    <font>
      <sz val="20"/>
      <color indexed="10"/>
      <name val="ＭＳ Ｐゴシック"/>
      <family val="3"/>
    </font>
    <font>
      <sz val="18"/>
      <color indexed="10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b/>
      <u val="double"/>
      <sz val="24"/>
      <color indexed="10"/>
      <name val="HG丸ｺﾞｼｯｸM-PRO"/>
      <family val="3"/>
    </font>
    <font>
      <b/>
      <u val="double"/>
      <sz val="18"/>
      <color indexed="10"/>
      <name val="HG丸ｺﾞｼｯｸM-PRO"/>
      <family val="3"/>
    </font>
    <font>
      <sz val="16"/>
      <name val="HG丸ｺﾞｼｯｸM-PRO"/>
      <family val="3"/>
    </font>
    <font>
      <sz val="20"/>
      <color indexed="36"/>
      <name val="ＭＳ Ｐゴシック"/>
      <family val="3"/>
    </font>
    <font>
      <b/>
      <sz val="11"/>
      <name val="ＭＳ Ｐゴシック"/>
      <family val="3"/>
    </font>
    <font>
      <sz val="14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7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SimSun"/>
      <family val="0"/>
    </font>
    <font>
      <sz val="16"/>
      <color indexed="8"/>
      <name val="ＭＳ Ｐゴシック"/>
      <family val="3"/>
    </font>
    <font>
      <sz val="11"/>
      <color indexed="22"/>
      <name val="HG丸ｺﾞｼｯｸM-PRO"/>
      <family val="3"/>
    </font>
    <font>
      <sz val="12"/>
      <color indexed="36"/>
      <name val="ＭＳ Ｐゴシック"/>
      <family val="3"/>
    </font>
    <font>
      <sz val="16"/>
      <color indexed="36"/>
      <name val="ＭＳ Ｐゴシック"/>
      <family val="3"/>
    </font>
    <font>
      <sz val="11"/>
      <color indexed="36"/>
      <name val="ＭＳ Ｐゴシック"/>
      <family val="3"/>
    </font>
    <font>
      <sz val="13"/>
      <color indexed="36"/>
      <name val="ＭＳ Ｐゴシック"/>
      <family val="3"/>
    </font>
    <font>
      <b/>
      <sz val="32"/>
      <color indexed="36"/>
      <name val="ＭＳ Ｐゴシック"/>
      <family val="3"/>
    </font>
    <font>
      <sz val="18"/>
      <color indexed="36"/>
      <name val="ＭＳ Ｐゴシック"/>
      <family val="3"/>
    </font>
    <font>
      <sz val="10"/>
      <color indexed="36"/>
      <name val="ＭＳ Ｐゴシック"/>
      <family val="3"/>
    </font>
    <font>
      <sz val="32"/>
      <color indexed="36"/>
      <name val="ＭＳ ゴシック"/>
      <family val="3"/>
    </font>
    <font>
      <b/>
      <sz val="22"/>
      <color indexed="36"/>
      <name val="ＭＳ 明朝"/>
      <family val="1"/>
    </font>
    <font>
      <b/>
      <sz val="28"/>
      <color indexed="36"/>
      <name val="ＭＳ Ｐゴシック"/>
      <family val="3"/>
    </font>
    <font>
      <sz val="20"/>
      <color indexed="36"/>
      <name val="ＭＳ 明朝"/>
      <family val="1"/>
    </font>
    <font>
      <sz val="14"/>
      <color indexed="10"/>
      <name val="ＭＳ Ｐゴシック"/>
      <family val="3"/>
    </font>
    <font>
      <b/>
      <sz val="32"/>
      <color indexed="36"/>
      <name val="ＭＳ ゴシック"/>
      <family val="3"/>
    </font>
    <font>
      <b/>
      <sz val="22"/>
      <color indexed="36"/>
      <name val="ＭＳ Ｐゴシック"/>
      <family val="3"/>
    </font>
    <font>
      <b/>
      <sz val="14"/>
      <color indexed="36"/>
      <name val="ＭＳ Ｐゴシック"/>
      <family val="3"/>
    </font>
    <font>
      <b/>
      <sz val="16"/>
      <color indexed="36"/>
      <name val="ＭＳ Ｐゴシック"/>
      <family val="3"/>
    </font>
    <font>
      <sz val="17"/>
      <color indexed="36"/>
      <name val="ＭＳ Ｐゴシック"/>
      <family val="3"/>
    </font>
    <font>
      <sz val="8"/>
      <color indexed="36"/>
      <name val="ＭＳ Ｐゴシック"/>
      <family val="3"/>
    </font>
    <font>
      <b/>
      <sz val="28"/>
      <color indexed="10"/>
      <name val="ＭＳ Ｐゴシック"/>
      <family val="3"/>
    </font>
    <font>
      <sz val="9"/>
      <name val="Meiryo UI"/>
      <family val="3"/>
    </font>
    <font>
      <b/>
      <sz val="11"/>
      <color indexed="8"/>
      <name val="HG丸ｺﾞｼｯｸM-PRO"/>
      <family val="3"/>
    </font>
    <font>
      <sz val="15"/>
      <color indexed="9"/>
      <name val="HG丸ｺﾞｼｯｸM-PRO"/>
      <family val="3"/>
    </font>
    <font>
      <b/>
      <sz val="20"/>
      <color indexed="20"/>
      <name val="HG創英角ﾎﾟｯﾌﾟ体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3"/>
      <name val="Calibri"/>
      <family val="3"/>
    </font>
    <font>
      <b/>
      <sz val="22"/>
      <color theme="1"/>
      <name val="Calibri"/>
      <family val="3"/>
    </font>
    <font>
      <sz val="17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SimSun"/>
      <family val="0"/>
    </font>
    <font>
      <sz val="16"/>
      <color theme="1"/>
      <name val="Calibri"/>
      <family val="3"/>
    </font>
    <font>
      <sz val="16"/>
      <name val="Calibri"/>
      <family val="3"/>
    </font>
    <font>
      <sz val="11"/>
      <color rgb="FFB2B2B2"/>
      <name val="HG丸ｺﾞｼｯｸM-PRO"/>
      <family val="3"/>
    </font>
    <font>
      <sz val="18"/>
      <color rgb="FF7030A0"/>
      <name val="ＭＳ 明朝"/>
      <family val="1"/>
    </font>
    <font>
      <sz val="14"/>
      <name val="Calibri"/>
      <family val="3"/>
    </font>
    <font>
      <sz val="12"/>
      <color rgb="FF7030A0"/>
      <name val="ＭＳ Ｐゴシック"/>
      <family val="3"/>
    </font>
    <font>
      <sz val="16"/>
      <color rgb="FF7030A0"/>
      <name val="ＭＳ Ｐゴシック"/>
      <family val="3"/>
    </font>
    <font>
      <sz val="11"/>
      <color rgb="FF7030A0"/>
      <name val="ＭＳ Ｐゴシック"/>
      <family val="3"/>
    </font>
    <font>
      <sz val="13"/>
      <color rgb="FF7030A0"/>
      <name val="Calibri"/>
      <family val="3"/>
    </font>
    <font>
      <b/>
      <sz val="32"/>
      <color rgb="FF7030A0"/>
      <name val="ＭＳ Ｐゴシック"/>
      <family val="3"/>
    </font>
    <font>
      <sz val="18"/>
      <color rgb="FF7030A0"/>
      <name val="ＭＳ Ｐゴシック"/>
      <family val="3"/>
    </font>
    <font>
      <sz val="16"/>
      <color rgb="FF7030A0"/>
      <name val="Calibri"/>
      <family val="3"/>
    </font>
    <font>
      <sz val="10"/>
      <color rgb="FF7030A0"/>
      <name val="ＭＳ Ｐゴシック"/>
      <family val="3"/>
    </font>
    <font>
      <sz val="17"/>
      <color rgb="FF7030A0"/>
      <name val="Calibri"/>
      <family val="3"/>
    </font>
    <font>
      <sz val="14"/>
      <color rgb="FF7030A0"/>
      <name val="Calibri"/>
      <family val="3"/>
    </font>
    <font>
      <sz val="20"/>
      <color rgb="FF7030A0"/>
      <name val="Calibri"/>
      <family val="3"/>
    </font>
    <font>
      <b/>
      <sz val="28"/>
      <color rgb="FFFF0000"/>
      <name val="Calibri"/>
      <family val="3"/>
    </font>
    <font>
      <sz val="20"/>
      <color rgb="FFFF0000"/>
      <name val="Calibri"/>
      <family val="3"/>
    </font>
    <font>
      <sz val="8"/>
      <color rgb="FF7030A0"/>
      <name val="ＭＳ Ｐゴシック"/>
      <family val="3"/>
    </font>
    <font>
      <sz val="14"/>
      <color rgb="FF7030A0"/>
      <name val="ＭＳ Ｐゴシック"/>
      <family val="3"/>
    </font>
    <font>
      <b/>
      <sz val="22"/>
      <color rgb="FF7030A0"/>
      <name val="Calibri"/>
      <family val="3"/>
    </font>
    <font>
      <b/>
      <sz val="22"/>
      <color rgb="FF7030A0"/>
      <name val="ＭＳ Ｐゴシック"/>
      <family val="3"/>
    </font>
    <font>
      <b/>
      <sz val="14"/>
      <color rgb="FF7030A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rgb="FF7030A0"/>
      <name val="ＭＳ Ｐゴシック"/>
      <family val="3"/>
    </font>
    <font>
      <b/>
      <sz val="22"/>
      <color rgb="FF7030A0"/>
      <name val="ＭＳ 明朝"/>
      <family val="1"/>
    </font>
    <font>
      <b/>
      <sz val="28"/>
      <color rgb="FF7030A0"/>
      <name val="ＭＳ Ｐゴシック"/>
      <family val="3"/>
    </font>
    <font>
      <sz val="20"/>
      <color rgb="FF7030A0"/>
      <name val="ＭＳ 明朝"/>
      <family val="1"/>
    </font>
    <font>
      <sz val="14"/>
      <color rgb="FFFF0000"/>
      <name val="ＭＳ Ｐゴシック"/>
      <family val="3"/>
    </font>
    <font>
      <b/>
      <sz val="32"/>
      <color rgb="FF7030A0"/>
      <name val="ＭＳ ゴシック"/>
      <family val="3"/>
    </font>
    <font>
      <sz val="20"/>
      <color rgb="FF7030A0"/>
      <name val="ＭＳ Ｐゴシック"/>
      <family val="3"/>
    </font>
    <font>
      <sz val="32"/>
      <color rgb="FF7030A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uble"/>
      <top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 style="thin"/>
      <top style="hair"/>
      <bottom/>
    </border>
    <border>
      <left style="slantDashDot"/>
      <right style="thin"/>
      <top style="hair"/>
      <bottom style="hair"/>
    </border>
    <border>
      <left style="slantDashDot"/>
      <right/>
      <top/>
      <bottom style="slantDashDot"/>
    </border>
    <border>
      <left/>
      <right style="slantDashDot"/>
      <top/>
      <bottom style="slantDashDot"/>
    </border>
    <border>
      <left/>
      <right/>
      <top style="slantDashDot"/>
      <bottom/>
    </border>
    <border>
      <left/>
      <right style="thin"/>
      <top style="hair"/>
      <bottom/>
    </border>
    <border>
      <left style="double"/>
      <right/>
      <top/>
      <bottom/>
    </border>
    <border>
      <left style="hair"/>
      <right/>
      <top style="hair"/>
      <bottom style="hair"/>
    </border>
    <border>
      <left style="thin">
        <color rgb="FF660066"/>
      </left>
      <right/>
      <top style="thin">
        <color rgb="FF660066"/>
      </top>
      <bottom style="thin">
        <color rgb="FF660066"/>
      </bottom>
    </border>
    <border>
      <left style="dotted">
        <color rgb="FF660066"/>
      </left>
      <right/>
      <top style="thin">
        <color rgb="FF660066"/>
      </top>
      <bottom style="thin">
        <color rgb="FF660066"/>
      </bottom>
    </border>
    <border>
      <left style="dotted">
        <color rgb="FF660066"/>
      </left>
      <right style="thin">
        <color rgb="FF660066"/>
      </right>
      <top style="thin">
        <color rgb="FF660066"/>
      </top>
      <bottom style="thin">
        <color rgb="FF660066"/>
      </bottom>
    </border>
    <border>
      <left/>
      <right/>
      <top style="thin">
        <color rgb="FF660066"/>
      </top>
      <bottom style="thin">
        <color rgb="FF660066"/>
      </bottom>
    </border>
    <border>
      <left style="thin">
        <color rgb="FF660066"/>
      </left>
      <right/>
      <top style="thin">
        <color rgb="FF660066"/>
      </top>
      <bottom/>
    </border>
    <border>
      <left/>
      <right style="thin">
        <color rgb="FF660066"/>
      </right>
      <top/>
      <bottom/>
    </border>
    <border>
      <left style="thin">
        <color rgb="FF660066"/>
      </left>
      <right/>
      <top/>
      <bottom/>
    </border>
    <border>
      <left/>
      <right/>
      <top style="thin">
        <color rgb="FF660066"/>
      </top>
      <bottom/>
    </border>
    <border>
      <left/>
      <right/>
      <top/>
      <bottom style="thin">
        <color rgb="FF660066"/>
      </bottom>
    </border>
    <border>
      <left/>
      <right/>
      <top style="thin"/>
      <bottom/>
    </border>
    <border>
      <left/>
      <right style="thin">
        <color rgb="FF660066"/>
      </right>
      <top style="thin">
        <color rgb="FF660066"/>
      </top>
      <bottom/>
    </border>
    <border>
      <left style="thin"/>
      <right/>
      <top/>
      <bottom/>
    </border>
    <border>
      <left/>
      <right style="thin"/>
      <top/>
      <bottom style="thin">
        <color rgb="FF660066"/>
      </bottom>
    </border>
    <border>
      <left/>
      <right style="thin"/>
      <top style="thin">
        <color rgb="FF660066"/>
      </top>
      <bottom style="thin">
        <color rgb="FF660066"/>
      </bottom>
    </border>
    <border>
      <left/>
      <right style="thin"/>
      <top style="thin">
        <color rgb="FF660066"/>
      </top>
      <bottom/>
    </border>
    <border>
      <left/>
      <right style="thin"/>
      <top style="thin">
        <color rgb="FF660066"/>
      </top>
      <bottom style="double">
        <color rgb="FF660066"/>
      </bottom>
    </border>
    <border>
      <left style="thin">
        <color rgb="FF660066"/>
      </left>
      <right/>
      <top/>
      <bottom style="thin">
        <color rgb="FF660066"/>
      </bottom>
    </border>
    <border>
      <left style="thin">
        <color rgb="FF660066"/>
      </left>
      <right/>
      <top style="double">
        <color rgb="FF660066"/>
      </top>
      <bottom style="thin">
        <color rgb="FF660066"/>
      </bottom>
    </border>
    <border>
      <left style="thin">
        <color rgb="FF660066"/>
      </left>
      <right/>
      <top style="thin">
        <color rgb="FF660066"/>
      </top>
      <bottom style="thin"/>
    </border>
    <border>
      <left style="dotted">
        <color rgb="FF660066"/>
      </left>
      <right style="thin">
        <color rgb="FFFF0000"/>
      </right>
      <top style="thin">
        <color rgb="FF660066"/>
      </top>
      <bottom style="thin">
        <color rgb="FF660066"/>
      </bottom>
    </border>
    <border>
      <left/>
      <right style="thin">
        <color rgb="FFFF0000"/>
      </right>
      <top style="thin">
        <color rgb="FF660066"/>
      </top>
      <bottom/>
    </border>
    <border>
      <left style="thin">
        <color rgb="FF660066"/>
      </left>
      <right>
        <color indexed="63"/>
      </right>
      <top style="thin">
        <color rgb="FFFF0000"/>
      </top>
      <bottom style="thin">
        <color rgb="FFFF0000"/>
      </bottom>
    </border>
    <border>
      <left/>
      <right style="thin"/>
      <top style="thin">
        <color rgb="FFFF0000"/>
      </top>
      <bottom style="thin">
        <color rgb="FFFF0000"/>
      </bottom>
    </border>
    <border>
      <left style="thin">
        <color rgb="FF660066"/>
      </left>
      <right style="thin">
        <color rgb="FF660066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slantDashDot"/>
      <top style="thin"/>
      <bottom style="thin"/>
    </border>
    <border>
      <left style="slantDashDot"/>
      <right style="slantDashDot"/>
      <top style="thin"/>
      <bottom style="thin"/>
    </border>
    <border>
      <left style="slantDashDot"/>
      <right style="thin"/>
      <top style="thin"/>
      <bottom style="thin"/>
    </border>
    <border>
      <left/>
      <right/>
      <top style="thin"/>
      <bottom style="slantDashDot"/>
    </border>
    <border>
      <left style="slantDashDot"/>
      <right/>
      <top style="slantDashDot"/>
      <bottom/>
    </border>
    <border>
      <left/>
      <right style="thin">
        <color rgb="FF660066"/>
      </right>
      <top/>
      <bottom style="thin">
        <color rgb="FF660066"/>
      </bottom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>
        <color rgb="FF660066"/>
      </right>
      <top/>
      <bottom/>
    </border>
    <border>
      <left style="medium"/>
      <right/>
      <top/>
      <bottom/>
    </border>
    <border>
      <left style="thin">
        <color rgb="FF660066"/>
      </left>
      <right/>
      <top style="thin"/>
      <bottom/>
    </border>
    <border>
      <left style="thin">
        <color rgb="FF660066"/>
      </left>
      <right/>
      <top/>
      <bottom style="thin"/>
    </border>
    <border>
      <left style="thin">
        <color rgb="FF660066"/>
      </left>
      <right/>
      <top style="dotted"/>
      <bottom/>
    </border>
    <border>
      <left/>
      <right/>
      <top style="dotted"/>
      <bottom/>
    </border>
    <border>
      <left/>
      <right style="thin">
        <color rgb="FF660066"/>
      </right>
      <top style="dotted"/>
      <bottom/>
    </border>
    <border>
      <left/>
      <right style="thin">
        <color rgb="FF660066"/>
      </right>
      <top>
        <color indexed="63"/>
      </top>
      <bottom style="thin"/>
    </border>
    <border>
      <left style="thin">
        <color rgb="FF660066"/>
      </left>
      <right style="thin"/>
      <top style="thin">
        <color rgb="FF660066"/>
      </top>
      <bottom/>
    </border>
    <border>
      <left style="thin"/>
      <right style="thin"/>
      <top style="thin">
        <color rgb="FF660066"/>
      </top>
      <bottom style="thin"/>
    </border>
    <border>
      <left style="thin"/>
      <right style="thin">
        <color rgb="FF660066"/>
      </right>
      <top style="thin">
        <color rgb="FF660066"/>
      </top>
      <bottom style="thin"/>
    </border>
    <border>
      <left style="thin">
        <color rgb="FF660066"/>
      </left>
      <right style="thin"/>
      <top style="thin">
        <color rgb="FF660066"/>
      </top>
      <bottom style="thin">
        <color rgb="FF660066"/>
      </bottom>
    </border>
    <border>
      <left style="thin"/>
      <right style="thin"/>
      <top style="thin">
        <color rgb="FF660066"/>
      </top>
      <bottom>
        <color indexed="63"/>
      </bottom>
    </border>
    <border>
      <left style="dotted">
        <color rgb="FF660066"/>
      </left>
      <right/>
      <top style="thin"/>
      <bottom style="thin">
        <color rgb="FF660066"/>
      </bottom>
    </border>
    <border>
      <left/>
      <right/>
      <top style="thin"/>
      <bottom style="thin">
        <color rgb="FF660066"/>
      </bottom>
    </border>
    <border>
      <left/>
      <right style="dotted">
        <color rgb="FF660066"/>
      </right>
      <top style="thin"/>
      <bottom style="thin">
        <color rgb="FF660066"/>
      </bottom>
    </border>
    <border>
      <left/>
      <right/>
      <top style="thin">
        <color rgb="FF660066"/>
      </top>
      <bottom style="thin"/>
    </border>
    <border>
      <left/>
      <right style="thin">
        <color rgb="FF660066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>
        <color indexed="63"/>
      </bottom>
    </border>
    <border>
      <left style="thin">
        <color rgb="FFFF0000"/>
      </left>
      <right style="thin"/>
      <top/>
      <bottom/>
    </border>
    <border>
      <left style="thin">
        <color rgb="FFFF0000"/>
      </left>
      <right/>
      <top>
        <color indexed="63"/>
      </top>
      <bottom>
        <color indexed="63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 style="thin">
        <color rgb="FF660066"/>
      </left>
      <right/>
      <top style="thin">
        <color rgb="FF660066"/>
      </top>
      <bottom style="thin">
        <color rgb="FFFF0000"/>
      </bottom>
    </border>
    <border>
      <left/>
      <right style="thin">
        <color rgb="FF660066"/>
      </right>
      <top style="thin">
        <color rgb="FF660066"/>
      </top>
      <bottom style="thin">
        <color rgb="FFFF0000"/>
      </bottom>
    </border>
    <border>
      <left style="thin">
        <color rgb="FF660066"/>
      </left>
      <right style="thin"/>
      <top style="thin">
        <color rgb="FF660066"/>
      </top>
      <bottom style="double">
        <color rgb="FF660066"/>
      </bottom>
    </border>
    <border>
      <left style="thin"/>
      <right style="thin"/>
      <top style="thin">
        <color rgb="FF660066"/>
      </top>
      <bottom style="double">
        <color rgb="FF660066"/>
      </bottom>
    </border>
    <border>
      <left style="thin"/>
      <right style="thin">
        <color rgb="FF660066"/>
      </right>
      <top style="thin">
        <color rgb="FF660066"/>
      </top>
      <bottom style="double">
        <color rgb="FF660066"/>
      </bottom>
    </border>
    <border>
      <left/>
      <right/>
      <top style="double">
        <color rgb="FF660066"/>
      </top>
      <bottom style="thin">
        <color rgb="FF660066"/>
      </bottom>
    </border>
    <border>
      <left/>
      <right style="thin">
        <color rgb="FF660066"/>
      </right>
      <top style="double">
        <color rgb="FF660066"/>
      </top>
      <bottom style="thin">
        <color rgb="FF660066"/>
      </bottom>
    </border>
    <border>
      <left style="thin"/>
      <right style="thin"/>
      <top style="thin">
        <color rgb="FF660066"/>
      </top>
      <bottom style="thin">
        <color rgb="FF660066"/>
      </bottom>
    </border>
    <border>
      <left style="thin"/>
      <right style="thin">
        <color rgb="FF660066"/>
      </right>
      <top style="thin">
        <color rgb="FF660066"/>
      </top>
      <bottom style="thin">
        <color rgb="FF660066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/>
      <right style="thin">
        <color rgb="FFFF0000"/>
      </right>
      <top/>
      <bottom style="thin">
        <color rgb="FF660066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/>
      <top style="thin">
        <color rgb="FFFF0000"/>
      </top>
      <bottom/>
    </border>
    <border>
      <left/>
      <right style="medium"/>
      <top/>
      <bottom/>
    </border>
    <border>
      <left style="thin">
        <color rgb="FF660066"/>
      </left>
      <right/>
      <top style="thin">
        <color rgb="FF660066"/>
      </top>
      <bottom style="dotted"/>
    </border>
    <border>
      <left/>
      <right/>
      <top style="thin">
        <color rgb="FF660066"/>
      </top>
      <bottom style="dotted"/>
    </border>
    <border>
      <left/>
      <right style="thin">
        <color rgb="FFFF0000"/>
      </right>
      <top style="thin">
        <color rgb="FF660066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9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/>
    </xf>
    <xf numFmtId="0" fontId="97" fillId="0" borderId="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8" fillId="0" borderId="0" xfId="0" applyFont="1" applyFill="1" applyBorder="1" applyAlignment="1">
      <alignment horizontal="left" vertical="center"/>
    </xf>
    <xf numFmtId="0" fontId="9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 textRotation="255"/>
    </xf>
    <xf numFmtId="49" fontId="5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101" fillId="0" borderId="0" xfId="0" applyFont="1" applyFill="1" applyBorder="1" applyAlignment="1">
      <alignment vertical="center" wrapText="1"/>
    </xf>
    <xf numFmtId="0" fontId="10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 wrapText="1"/>
    </xf>
    <xf numFmtId="0" fontId="24" fillId="33" borderId="11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24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0" fontId="25" fillId="33" borderId="21" xfId="0" applyFont="1" applyFill="1" applyBorder="1" applyAlignment="1">
      <alignment vertical="center" wrapText="1"/>
    </xf>
    <xf numFmtId="0" fontId="24" fillId="33" borderId="22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vertical="center" wrapText="1"/>
    </xf>
    <xf numFmtId="0" fontId="105" fillId="0" borderId="0" xfId="0" applyFont="1" applyAlignment="1">
      <alignment vertical="center"/>
    </xf>
    <xf numFmtId="49" fontId="106" fillId="0" borderId="0" xfId="0" applyNumberFormat="1" applyFont="1" applyBorder="1" applyAlignment="1">
      <alignment vertical="center" wrapText="1"/>
    </xf>
    <xf numFmtId="0" fontId="24" fillId="33" borderId="17" xfId="0" applyFont="1" applyFill="1" applyBorder="1" applyAlignment="1">
      <alignment vertical="center" shrinkToFit="1"/>
    </xf>
    <xf numFmtId="49" fontId="18" fillId="34" borderId="0" xfId="0" applyNumberFormat="1" applyFont="1" applyFill="1" applyAlignment="1">
      <alignment horizontal="center" vertical="center"/>
    </xf>
    <xf numFmtId="49" fontId="7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0" fillId="34" borderId="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right" vertical="center"/>
    </xf>
    <xf numFmtId="49" fontId="10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00" fillId="34" borderId="0" xfId="0" applyFont="1" applyFill="1" applyBorder="1" applyAlignment="1">
      <alignment horizontal="center" vertical="center"/>
    </xf>
    <xf numFmtId="0" fontId="107" fillId="34" borderId="0" xfId="0" applyFont="1" applyFill="1" applyBorder="1" applyAlignment="1">
      <alignment horizontal="left" vertical="center" wrapText="1"/>
    </xf>
    <xf numFmtId="0" fontId="107" fillId="34" borderId="0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 vertical="center"/>
    </xf>
    <xf numFmtId="0" fontId="99" fillId="34" borderId="0" xfId="0" applyFont="1" applyFill="1" applyBorder="1" applyAlignment="1">
      <alignment vertical="center"/>
    </xf>
    <xf numFmtId="0" fontId="100" fillId="34" borderId="0" xfId="0" applyFont="1" applyFill="1" applyBorder="1" applyAlignment="1">
      <alignment horizontal="center" vertical="center" wrapText="1"/>
    </xf>
    <xf numFmtId="0" fontId="97" fillId="34" borderId="0" xfId="0" applyFont="1" applyFill="1" applyBorder="1" applyAlignment="1">
      <alignment horizontal="right" vertical="center" wrapText="1"/>
    </xf>
    <xf numFmtId="49" fontId="0" fillId="0" borderId="23" xfId="0" applyNumberFormat="1" applyBorder="1" applyAlignment="1">
      <alignment/>
    </xf>
    <xf numFmtId="0" fontId="24" fillId="33" borderId="24" xfId="0" applyFont="1" applyFill="1" applyBorder="1" applyAlignment="1">
      <alignment vertical="center"/>
    </xf>
    <xf numFmtId="0" fontId="19" fillId="35" borderId="25" xfId="0" applyNumberFormat="1" applyFont="1" applyFill="1" applyBorder="1" applyAlignment="1">
      <alignment horizontal="center" vertical="center"/>
    </xf>
    <xf numFmtId="0" fontId="19" fillId="35" borderId="26" xfId="0" applyNumberFormat="1" applyFont="1" applyFill="1" applyBorder="1" applyAlignment="1">
      <alignment horizontal="center" vertical="center"/>
    </xf>
    <xf numFmtId="0" fontId="19" fillId="35" borderId="27" xfId="0" applyNumberFormat="1" applyFont="1" applyFill="1" applyBorder="1" applyAlignment="1">
      <alignment horizontal="center" vertical="center"/>
    </xf>
    <xf numFmtId="0" fontId="19" fillId="35" borderId="28" xfId="0" applyNumberFormat="1" applyFont="1" applyFill="1" applyBorder="1" applyAlignment="1">
      <alignment horizontal="center" vertical="center"/>
    </xf>
    <xf numFmtId="176" fontId="4" fillId="35" borderId="29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horizontal="center" vertical="center"/>
    </xf>
    <xf numFmtId="176" fontId="4" fillId="35" borderId="0" xfId="0" applyNumberFormat="1" applyFont="1" applyFill="1" applyBorder="1" applyAlignment="1">
      <alignment vertical="center"/>
    </xf>
    <xf numFmtId="49" fontId="108" fillId="35" borderId="30" xfId="0" applyNumberFormat="1" applyFont="1" applyFill="1" applyBorder="1" applyAlignment="1">
      <alignment horizontal="center" vertical="center"/>
    </xf>
    <xf numFmtId="176" fontId="6" fillId="35" borderId="31" xfId="0" applyNumberFormat="1" applyFont="1" applyFill="1" applyBorder="1" applyAlignment="1">
      <alignment horizontal="right" vertical="center" shrinkToFit="1"/>
    </xf>
    <xf numFmtId="176" fontId="8" fillId="35" borderId="32" xfId="0" applyNumberFormat="1" applyFont="1" applyFill="1" applyBorder="1" applyAlignment="1">
      <alignment vertical="center"/>
    </xf>
    <xf numFmtId="176" fontId="8" fillId="35" borderId="33" xfId="0" applyNumberFormat="1" applyFont="1" applyFill="1" applyBorder="1" applyAlignment="1">
      <alignment vertical="center"/>
    </xf>
    <xf numFmtId="176" fontId="109" fillId="35" borderId="0" xfId="0" applyNumberFormat="1" applyFont="1" applyFill="1" applyBorder="1" applyAlignment="1">
      <alignment vertical="center"/>
    </xf>
    <xf numFmtId="176" fontId="109" fillId="35" borderId="32" xfId="0" applyNumberFormat="1" applyFont="1" applyFill="1" applyBorder="1" applyAlignment="1">
      <alignment vertical="center"/>
    </xf>
    <xf numFmtId="176" fontId="11" fillId="35" borderId="34" xfId="0" applyNumberFormat="1" applyFont="1" applyFill="1" applyBorder="1" applyAlignment="1">
      <alignment vertical="center"/>
    </xf>
    <xf numFmtId="176" fontId="11" fillId="35" borderId="32" xfId="0" applyNumberFormat="1" applyFont="1" applyFill="1" applyBorder="1" applyAlignment="1">
      <alignment vertical="center"/>
    </xf>
    <xf numFmtId="176" fontId="11" fillId="35" borderId="35" xfId="0" applyNumberFormat="1" applyFont="1" applyFill="1" applyBorder="1" applyAlignment="1">
      <alignment vertical="center"/>
    </xf>
    <xf numFmtId="176" fontId="110" fillId="35" borderId="36" xfId="0" applyNumberFormat="1" applyFont="1" applyFill="1" applyBorder="1" applyAlignment="1">
      <alignment vertical="center"/>
    </xf>
    <xf numFmtId="49" fontId="0" fillId="35" borderId="0" xfId="0" applyNumberFormat="1" applyFill="1" applyAlignment="1">
      <alignment vertical="center"/>
    </xf>
    <xf numFmtId="0" fontId="111" fillId="35" borderId="0" xfId="0" applyFont="1" applyFill="1" applyBorder="1" applyAlignment="1">
      <alignment horizontal="left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111" fillId="35" borderId="37" xfId="0" applyFont="1" applyFill="1" applyBorder="1" applyAlignment="1">
      <alignment horizontal="right" vertical="center" wrapText="1"/>
    </xf>
    <xf numFmtId="0" fontId="111" fillId="35" borderId="38" xfId="0" applyFont="1" applyFill="1" applyBorder="1" applyAlignment="1">
      <alignment horizontal="right" vertical="center" wrapText="1"/>
    </xf>
    <xf numFmtId="0" fontId="111" fillId="35" borderId="11" xfId="0" applyFont="1" applyFill="1" applyBorder="1" applyAlignment="1">
      <alignment horizontal="right" vertical="center" wrapText="1"/>
    </xf>
    <xf numFmtId="0" fontId="111" fillId="35" borderId="39" xfId="0" applyFont="1" applyFill="1" applyBorder="1" applyAlignment="1">
      <alignment horizontal="right" vertical="center" wrapText="1"/>
    </xf>
    <xf numFmtId="0" fontId="111" fillId="35" borderId="40" xfId="0" applyFont="1" applyFill="1" applyBorder="1" applyAlignment="1">
      <alignment horizontal="right" vertical="center" wrapText="1"/>
    </xf>
    <xf numFmtId="49" fontId="0" fillId="35" borderId="0" xfId="0" applyNumberFormat="1" applyFill="1" applyBorder="1" applyAlignment="1">
      <alignment/>
    </xf>
    <xf numFmtId="0" fontId="0" fillId="35" borderId="30" xfId="0" applyFill="1" applyBorder="1" applyAlignment="1">
      <alignment/>
    </xf>
    <xf numFmtId="49" fontId="6" fillId="35" borderId="0" xfId="0" applyNumberFormat="1" applyFont="1" applyFill="1" applyBorder="1" applyAlignment="1">
      <alignment vertical="center"/>
    </xf>
    <xf numFmtId="49" fontId="109" fillId="35" borderId="0" xfId="0" applyNumberFormat="1" applyFont="1" applyFill="1" applyBorder="1" applyAlignment="1">
      <alignment horizontal="center" vertical="center"/>
    </xf>
    <xf numFmtId="49" fontId="112" fillId="0" borderId="0" xfId="0" applyNumberFormat="1" applyFont="1" applyBorder="1" applyAlignment="1">
      <alignment vertical="center" shrinkToFit="1"/>
    </xf>
    <xf numFmtId="0" fontId="106" fillId="0" borderId="36" xfId="0" applyFont="1" applyBorder="1" applyAlignment="1">
      <alignment vertical="center"/>
    </xf>
    <xf numFmtId="0" fontId="106" fillId="0" borderId="0" xfId="0" applyFont="1" applyBorder="1" applyAlignment="1">
      <alignment vertical="center"/>
    </xf>
    <xf numFmtId="0" fontId="106" fillId="0" borderId="11" xfId="0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49" fontId="113" fillId="0" borderId="0" xfId="0" applyNumberFormat="1" applyFont="1" applyBorder="1" applyAlignment="1">
      <alignment vertical="center"/>
    </xf>
    <xf numFmtId="0" fontId="114" fillId="35" borderId="41" xfId="0" applyFont="1" applyFill="1" applyBorder="1" applyAlignment="1">
      <alignment vertical="center" shrinkToFit="1"/>
    </xf>
    <xf numFmtId="0" fontId="114" fillId="35" borderId="25" xfId="0" applyFont="1" applyFill="1" applyBorder="1" applyAlignment="1">
      <alignment vertical="center" shrinkToFit="1"/>
    </xf>
    <xf numFmtId="0" fontId="114" fillId="35" borderId="0" xfId="0" applyFont="1" applyFill="1" applyBorder="1" applyAlignment="1">
      <alignment vertical="center" shrinkToFit="1"/>
    </xf>
    <xf numFmtId="0" fontId="114" fillId="35" borderId="42" xfId="0" applyFont="1" applyFill="1" applyBorder="1" applyAlignment="1">
      <alignment vertical="center" shrinkToFit="1"/>
    </xf>
    <xf numFmtId="49" fontId="110" fillId="35" borderId="37" xfId="0" applyNumberFormat="1" applyFont="1" applyFill="1" applyBorder="1" applyAlignment="1">
      <alignment horizontal="right" vertical="center"/>
    </xf>
    <xf numFmtId="49" fontId="108" fillId="35" borderId="43" xfId="0" applyNumberFormat="1" applyFont="1" applyFill="1" applyBorder="1" applyAlignment="1">
      <alignment horizontal="center" vertical="center" wrapText="1"/>
    </xf>
    <xf numFmtId="49" fontId="115" fillId="35" borderId="32" xfId="0" applyNumberFormat="1" applyFont="1" applyFill="1" applyBorder="1" applyAlignment="1">
      <alignment horizontal="distributed" vertical="center" wrapText="1"/>
    </xf>
    <xf numFmtId="0" fontId="19" fillId="35" borderId="44" xfId="0" applyNumberFormat="1" applyFont="1" applyFill="1" applyBorder="1" applyAlignment="1">
      <alignment horizontal="center" vertical="center"/>
    </xf>
    <xf numFmtId="176" fontId="4" fillId="35" borderId="45" xfId="0" applyNumberFormat="1" applyFont="1" applyFill="1" applyBorder="1" applyAlignment="1">
      <alignment vertical="center"/>
    </xf>
    <xf numFmtId="176" fontId="6" fillId="35" borderId="46" xfId="0" applyNumberFormat="1" applyFont="1" applyFill="1" applyBorder="1" applyAlignment="1">
      <alignment horizontal="right" vertical="center" shrinkToFit="1"/>
    </xf>
    <xf numFmtId="49" fontId="110" fillId="35" borderId="47" xfId="0" applyNumberFormat="1" applyFont="1" applyFill="1" applyBorder="1" applyAlignment="1">
      <alignment horizontal="right" vertical="center"/>
    </xf>
    <xf numFmtId="49" fontId="110" fillId="35" borderId="48" xfId="0" applyNumberFormat="1" applyFont="1" applyFill="1" applyBorder="1" applyAlignment="1">
      <alignment vertical="top" textRotation="255" wrapText="1"/>
    </xf>
    <xf numFmtId="176" fontId="6" fillId="35" borderId="49" xfId="0" applyNumberFormat="1" applyFont="1" applyFill="1" applyBorder="1" applyAlignment="1">
      <alignment horizontal="right" vertical="center" shrinkToFit="1"/>
    </xf>
    <xf numFmtId="49" fontId="110" fillId="35" borderId="50" xfId="0" applyNumberFormat="1" applyFont="1" applyFill="1" applyBorder="1" applyAlignment="1">
      <alignment horizontal="right" vertical="center"/>
    </xf>
    <xf numFmtId="0" fontId="24" fillId="35" borderId="51" xfId="0" applyFont="1" applyFill="1" applyBorder="1" applyAlignment="1" applyProtection="1">
      <alignment horizontal="center" vertical="center"/>
      <protection locked="0"/>
    </xf>
    <xf numFmtId="49" fontId="24" fillId="35" borderId="51" xfId="0" applyNumberFormat="1" applyFont="1" applyFill="1" applyBorder="1" applyAlignment="1" applyProtection="1">
      <alignment horizontal="center" vertical="center" shrinkToFit="1"/>
      <protection locked="0"/>
    </xf>
    <xf numFmtId="176" fontId="24" fillId="35" borderId="52" xfId="0" applyNumberFormat="1" applyFont="1" applyFill="1" applyBorder="1" applyAlignment="1" applyProtection="1">
      <alignment horizontal="center" vertical="center" shrinkToFit="1"/>
      <protection locked="0"/>
    </xf>
    <xf numFmtId="176" fontId="24" fillId="35" borderId="53" xfId="0" applyNumberFormat="1" applyFont="1" applyFill="1" applyBorder="1" applyAlignment="1" applyProtection="1">
      <alignment horizontal="center" vertical="center" shrinkToFit="1"/>
      <protection locked="0"/>
    </xf>
    <xf numFmtId="176" fontId="24" fillId="35" borderId="54" xfId="0" applyNumberFormat="1" applyFont="1" applyFill="1" applyBorder="1" applyAlignment="1" applyProtection="1">
      <alignment horizontal="center" vertical="center" shrinkToFit="1"/>
      <protection locked="0"/>
    </xf>
    <xf numFmtId="49" fontId="24" fillId="35" borderId="52" xfId="0" applyNumberFormat="1" applyFont="1" applyFill="1" applyBorder="1" applyAlignment="1" applyProtection="1">
      <alignment horizontal="center" vertical="center" shrinkToFit="1"/>
      <protection locked="0"/>
    </xf>
    <xf numFmtId="49" fontId="24" fillId="35" borderId="53" xfId="0" applyNumberFormat="1" applyFont="1" applyFill="1" applyBorder="1" applyAlignment="1" applyProtection="1">
      <alignment horizontal="center" vertical="center" shrinkToFit="1"/>
      <protection locked="0"/>
    </xf>
    <xf numFmtId="49" fontId="24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24" fillId="35" borderId="54" xfId="0" applyFont="1" applyFill="1" applyBorder="1" applyAlignment="1" applyProtection="1">
      <alignment horizontal="center" vertical="center" shrinkToFit="1"/>
      <protection locked="0"/>
    </xf>
    <xf numFmtId="0" fontId="24" fillId="35" borderId="51" xfId="0" applyFont="1" applyFill="1" applyBorder="1" applyAlignment="1" applyProtection="1">
      <alignment horizontal="center" vertical="center" shrinkToFit="1"/>
      <protection locked="0"/>
    </xf>
    <xf numFmtId="0" fontId="24" fillId="35" borderId="55" xfId="0" applyFont="1" applyFill="1" applyBorder="1" applyAlignment="1" applyProtection="1">
      <alignment horizontal="center" vertical="center" shrinkToFit="1"/>
      <protection locked="0"/>
    </xf>
    <xf numFmtId="0" fontId="25" fillId="33" borderId="0" xfId="0" applyFont="1" applyFill="1" applyAlignment="1">
      <alignment horizontal="left" vertical="center" wrapText="1"/>
    </xf>
    <xf numFmtId="0" fontId="24" fillId="35" borderId="56" xfId="0" applyFont="1" applyFill="1" applyBorder="1" applyAlignment="1" applyProtection="1">
      <alignment horizontal="center" vertical="center"/>
      <protection locked="0"/>
    </xf>
    <xf numFmtId="0" fontId="24" fillId="35" borderId="34" xfId="0" applyFont="1" applyFill="1" applyBorder="1" applyAlignment="1" applyProtection="1">
      <alignment horizontal="center" vertical="center"/>
      <protection locked="0"/>
    </xf>
    <xf numFmtId="0" fontId="24" fillId="35" borderId="57" xfId="0" applyFont="1" applyFill="1" applyBorder="1" applyAlignment="1" applyProtection="1">
      <alignment horizontal="center" vertical="center"/>
      <protection locked="0"/>
    </xf>
    <xf numFmtId="0" fontId="24" fillId="35" borderId="58" xfId="0" applyFont="1" applyFill="1" applyBorder="1" applyAlignment="1" applyProtection="1">
      <alignment horizontal="center" vertical="center"/>
      <protection locked="0"/>
    </xf>
    <xf numFmtId="0" fontId="24" fillId="35" borderId="59" xfId="0" applyFont="1" applyFill="1" applyBorder="1" applyAlignment="1" applyProtection="1">
      <alignment horizontal="center" vertical="center"/>
      <protection locked="0"/>
    </xf>
    <xf numFmtId="0" fontId="24" fillId="35" borderId="60" xfId="0" applyFont="1" applyFill="1" applyBorder="1" applyAlignment="1" applyProtection="1">
      <alignment horizontal="center" vertical="center"/>
      <protection locked="0"/>
    </xf>
    <xf numFmtId="0" fontId="24" fillId="33" borderId="22" xfId="0" applyFont="1" applyFill="1" applyBorder="1" applyAlignment="1">
      <alignment horizontal="left" vertical="center"/>
    </xf>
    <xf numFmtId="0" fontId="24" fillId="33" borderId="61" xfId="0" applyFont="1" applyFill="1" applyBorder="1" applyAlignment="1">
      <alignment horizontal="left" vertical="center"/>
    </xf>
    <xf numFmtId="177" fontId="24" fillId="35" borderId="52" xfId="0" applyNumberFormat="1" applyFont="1" applyFill="1" applyBorder="1" applyAlignment="1" applyProtection="1">
      <alignment horizontal="center" vertical="center" shrinkToFit="1"/>
      <protection locked="0"/>
    </xf>
    <xf numFmtId="177" fontId="24" fillId="35" borderId="53" xfId="0" applyNumberFormat="1" applyFont="1" applyFill="1" applyBorder="1" applyAlignment="1" applyProtection="1">
      <alignment horizontal="center" vertical="center" shrinkToFit="1"/>
      <protection locked="0"/>
    </xf>
    <xf numFmtId="177" fontId="24" fillId="35" borderId="54" xfId="0" applyNumberFormat="1" applyFont="1" applyFill="1" applyBorder="1" applyAlignment="1" applyProtection="1">
      <alignment horizontal="center" vertical="center" shrinkToFit="1"/>
      <protection locked="0"/>
    </xf>
    <xf numFmtId="49" fontId="24" fillId="35" borderId="62" xfId="0" applyNumberFormat="1" applyFont="1" applyFill="1" applyBorder="1" applyAlignment="1" applyProtection="1">
      <alignment horizontal="center" vertical="center" shrinkToFit="1"/>
      <protection locked="0"/>
    </xf>
    <xf numFmtId="49" fontId="24" fillId="35" borderId="63" xfId="0" applyNumberFormat="1" applyFont="1" applyFill="1" applyBorder="1" applyAlignment="1" applyProtection="1">
      <alignment horizontal="center" vertical="center" shrinkToFit="1"/>
      <protection locked="0"/>
    </xf>
    <xf numFmtId="49" fontId="24" fillId="35" borderId="64" xfId="0" applyNumberFormat="1" applyFont="1" applyFill="1" applyBorder="1" applyAlignment="1" applyProtection="1">
      <alignment horizontal="center" vertical="center" shrinkToFit="1"/>
      <protection locked="0"/>
    </xf>
    <xf numFmtId="0" fontId="23" fillId="33" borderId="6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5" fillId="33" borderId="66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4" fillId="36" borderId="51" xfId="0" applyFont="1" applyFill="1" applyBorder="1" applyAlignment="1" applyProtection="1">
      <alignment horizontal="center" vertical="center"/>
      <protection/>
    </xf>
    <xf numFmtId="0" fontId="17" fillId="35" borderId="32" xfId="0" applyFont="1" applyFill="1" applyBorder="1" applyAlignment="1">
      <alignment horizontal="center" vertical="center"/>
    </xf>
    <xf numFmtId="49" fontId="108" fillId="35" borderId="0" xfId="0" applyNumberFormat="1" applyFont="1" applyFill="1" applyBorder="1" applyAlignment="1">
      <alignment horizontal="center" vertical="center" wrapText="1"/>
    </xf>
    <xf numFmtId="49" fontId="108" fillId="35" borderId="30" xfId="0" applyNumberFormat="1" applyFont="1" applyFill="1" applyBorder="1" applyAlignment="1">
      <alignment horizontal="center" vertical="center" wrapText="1"/>
    </xf>
    <xf numFmtId="49" fontId="108" fillId="35" borderId="33" xfId="0" applyNumberFormat="1" applyFont="1" applyFill="1" applyBorder="1" applyAlignment="1">
      <alignment horizontal="center" vertical="center" wrapText="1"/>
    </xf>
    <xf numFmtId="49" fontId="108" fillId="35" borderId="67" xfId="0" applyNumberFormat="1" applyFont="1" applyFill="1" applyBorder="1" applyAlignment="1">
      <alignment horizontal="center" vertical="center" wrapText="1"/>
    </xf>
    <xf numFmtId="176" fontId="10" fillId="35" borderId="31" xfId="0" applyNumberFormat="1" applyFont="1" applyFill="1" applyBorder="1" applyAlignment="1">
      <alignment horizontal="center" vertical="center"/>
    </xf>
    <xf numFmtId="176" fontId="10" fillId="35" borderId="11" xfId="0" applyNumberFormat="1" applyFont="1" applyFill="1" applyBorder="1" applyAlignment="1">
      <alignment horizontal="center" vertical="center"/>
    </xf>
    <xf numFmtId="176" fontId="10" fillId="35" borderId="41" xfId="0" applyNumberFormat="1" applyFont="1" applyFill="1" applyBorder="1" applyAlignment="1">
      <alignment horizontal="center" vertical="center"/>
    </xf>
    <xf numFmtId="176" fontId="10" fillId="35" borderId="37" xfId="0" applyNumberFormat="1" applyFont="1" applyFill="1" applyBorder="1" applyAlignment="1">
      <alignment horizontal="center" vertical="center"/>
    </xf>
    <xf numFmtId="0" fontId="116" fillId="35" borderId="68" xfId="0" applyFont="1" applyFill="1" applyBorder="1" applyAlignment="1">
      <alignment horizontal="center" vertical="center" wrapText="1"/>
    </xf>
    <xf numFmtId="176" fontId="11" fillId="35" borderId="29" xfId="0" applyNumberFormat="1" applyFont="1" applyFill="1" applyBorder="1" applyAlignment="1">
      <alignment horizontal="center" vertical="center" shrinkToFit="1"/>
    </xf>
    <xf numFmtId="176" fontId="11" fillId="35" borderId="32" xfId="0" applyNumberFormat="1" applyFont="1" applyFill="1" applyBorder="1" applyAlignment="1">
      <alignment horizontal="center" vertical="center" shrinkToFit="1"/>
    </xf>
    <xf numFmtId="176" fontId="11" fillId="35" borderId="35" xfId="0" applyNumberFormat="1" applyFont="1" applyFill="1" applyBorder="1" applyAlignment="1">
      <alignment horizontal="center" vertical="center" shrinkToFit="1"/>
    </xf>
    <xf numFmtId="176" fontId="108" fillId="35" borderId="29" xfId="0" applyNumberFormat="1" applyFont="1" applyFill="1" applyBorder="1" applyAlignment="1">
      <alignment horizontal="left" vertical="center"/>
    </xf>
    <xf numFmtId="176" fontId="108" fillId="35" borderId="32" xfId="0" applyNumberFormat="1" applyFont="1" applyFill="1" applyBorder="1" applyAlignment="1">
      <alignment horizontal="left" vertical="center"/>
    </xf>
    <xf numFmtId="0" fontId="117" fillId="35" borderId="68" xfId="0" applyFont="1" applyFill="1" applyBorder="1" applyAlignment="1">
      <alignment horizontal="left" vertical="center" wrapText="1"/>
    </xf>
    <xf numFmtId="176" fontId="6" fillId="35" borderId="29" xfId="0" applyNumberFormat="1" applyFont="1" applyFill="1" applyBorder="1" applyAlignment="1">
      <alignment horizontal="right" vertical="center" shrinkToFit="1"/>
    </xf>
    <xf numFmtId="176" fontId="6" fillId="35" borderId="31" xfId="0" applyNumberFormat="1" applyFont="1" applyFill="1" applyBorder="1" applyAlignment="1">
      <alignment horizontal="right" vertical="center" shrinkToFit="1"/>
    </xf>
    <xf numFmtId="176" fontId="6" fillId="35" borderId="41" xfId="0" applyNumberFormat="1" applyFont="1" applyFill="1" applyBorder="1" applyAlignment="1">
      <alignment horizontal="right" vertical="center" shrinkToFit="1"/>
    </xf>
    <xf numFmtId="0" fontId="118" fillId="0" borderId="0" xfId="0" applyFont="1" applyFill="1" applyBorder="1" applyAlignment="1">
      <alignment horizontal="center" vertical="center" wrapText="1"/>
    </xf>
    <xf numFmtId="0" fontId="119" fillId="0" borderId="69" xfId="0" applyFont="1" applyFill="1" applyBorder="1" applyAlignment="1">
      <alignment horizontal="center" vertical="center" wrapText="1"/>
    </xf>
    <xf numFmtId="0" fontId="119" fillId="0" borderId="70" xfId="0" applyFont="1" applyFill="1" applyBorder="1" applyAlignment="1">
      <alignment horizontal="center" vertical="center" wrapText="1"/>
    </xf>
    <xf numFmtId="0" fontId="119" fillId="0" borderId="71" xfId="0" applyFont="1" applyFill="1" applyBorder="1" applyAlignment="1">
      <alignment horizontal="center" vertical="center" wrapText="1"/>
    </xf>
    <xf numFmtId="0" fontId="119" fillId="0" borderId="72" xfId="0" applyFont="1" applyFill="1" applyBorder="1" applyAlignment="1">
      <alignment horizontal="center" vertical="center" wrapText="1"/>
    </xf>
    <xf numFmtId="0" fontId="119" fillId="0" borderId="73" xfId="0" applyFont="1" applyFill="1" applyBorder="1" applyAlignment="1">
      <alignment horizontal="center" vertical="center" wrapText="1"/>
    </xf>
    <xf numFmtId="0" fontId="119" fillId="0" borderId="74" xfId="0" applyFont="1" applyFill="1" applyBorder="1" applyAlignment="1">
      <alignment horizontal="center" vertical="center" wrapText="1"/>
    </xf>
    <xf numFmtId="0" fontId="111" fillId="35" borderId="68" xfId="0" applyFont="1" applyFill="1" applyBorder="1" applyAlignment="1">
      <alignment horizontal="center" vertical="center" wrapText="1"/>
    </xf>
    <xf numFmtId="0" fontId="116" fillId="35" borderId="25" xfId="0" applyFont="1" applyFill="1" applyBorder="1" applyAlignment="1">
      <alignment horizontal="center" vertical="center" wrapText="1"/>
    </xf>
    <xf numFmtId="0" fontId="116" fillId="35" borderId="38" xfId="0" applyFont="1" applyFill="1" applyBorder="1" applyAlignment="1">
      <alignment horizontal="center" vertical="center" wrapText="1"/>
    </xf>
    <xf numFmtId="49" fontId="108" fillId="35" borderId="11" xfId="0" applyNumberFormat="1" applyFont="1" applyFill="1" applyBorder="1" applyAlignment="1">
      <alignment horizontal="center" vertical="center"/>
    </xf>
    <xf numFmtId="0" fontId="117" fillId="35" borderId="11" xfId="0" applyFont="1" applyFill="1" applyBorder="1" applyAlignment="1">
      <alignment horizontal="left" vertical="center" wrapText="1"/>
    </xf>
    <xf numFmtId="0" fontId="117" fillId="35" borderId="75" xfId="0" applyFont="1" applyFill="1" applyBorder="1" applyAlignment="1">
      <alignment horizontal="left" vertical="center" wrapText="1"/>
    </xf>
    <xf numFmtId="0" fontId="117" fillId="35" borderId="76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 vertical="center" wrapText="1"/>
    </xf>
    <xf numFmtId="49" fontId="4" fillId="0" borderId="7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8" fillId="35" borderId="78" xfId="0" applyNumberFormat="1" applyFont="1" applyFill="1" applyBorder="1" applyAlignment="1">
      <alignment horizontal="center" vertical="center" wrapText="1"/>
    </xf>
    <xf numFmtId="49" fontId="108" fillId="35" borderId="79" xfId="0" applyNumberFormat="1" applyFont="1" applyFill="1" applyBorder="1" applyAlignment="1">
      <alignment horizontal="center" vertical="center" wrapText="1"/>
    </xf>
    <xf numFmtId="49" fontId="108" fillId="35" borderId="31" xfId="0" applyNumberFormat="1" applyFont="1" applyFill="1" applyBorder="1" applyAlignment="1">
      <alignment horizontal="center" vertical="center" wrapText="1"/>
    </xf>
    <xf numFmtId="176" fontId="10" fillId="35" borderId="0" xfId="0" applyNumberFormat="1" applyFont="1" applyFill="1" applyBorder="1" applyAlignment="1">
      <alignment horizontal="center" vertical="center" shrinkToFit="1"/>
    </xf>
    <xf numFmtId="176" fontId="6" fillId="35" borderId="41" xfId="0" applyNumberFormat="1" applyFont="1" applyFill="1" applyBorder="1" applyAlignment="1">
      <alignment horizontal="center" vertical="center" shrinkToFit="1"/>
    </xf>
    <xf numFmtId="176" fontId="6" fillId="35" borderId="33" xfId="0" applyNumberFormat="1" applyFont="1" applyFill="1" applyBorder="1" applyAlignment="1">
      <alignment horizontal="center" vertical="center" shrinkToFit="1"/>
    </xf>
    <xf numFmtId="176" fontId="121" fillId="35" borderId="0" xfId="0" applyNumberFormat="1" applyFont="1" applyFill="1" applyBorder="1" applyAlignment="1">
      <alignment horizontal="center" vertical="center" wrapText="1"/>
    </xf>
    <xf numFmtId="176" fontId="121" fillId="35" borderId="0" xfId="0" applyNumberFormat="1" applyFont="1" applyFill="1" applyBorder="1" applyAlignment="1">
      <alignment horizontal="center" vertical="center"/>
    </xf>
    <xf numFmtId="49" fontId="108" fillId="35" borderId="41" xfId="0" applyNumberFormat="1" applyFont="1" applyFill="1" applyBorder="1" applyAlignment="1">
      <alignment horizontal="center" vertical="center" wrapText="1"/>
    </xf>
    <xf numFmtId="49" fontId="110" fillId="35" borderId="39" xfId="0" applyNumberFormat="1" applyFont="1" applyFill="1" applyBorder="1" applyAlignment="1">
      <alignment horizontal="right" vertical="center"/>
    </xf>
    <xf numFmtId="49" fontId="110" fillId="35" borderId="11" xfId="0" applyNumberFormat="1" applyFont="1" applyFill="1" applyBorder="1" applyAlignment="1">
      <alignment horizontal="right" vertical="center"/>
    </xf>
    <xf numFmtId="49" fontId="110" fillId="35" borderId="37" xfId="0" applyNumberFormat="1" applyFont="1" applyFill="1" applyBorder="1" applyAlignment="1">
      <alignment horizontal="right" vertical="center"/>
    </xf>
    <xf numFmtId="176" fontId="10" fillId="35" borderId="29" xfId="0" applyNumberFormat="1" applyFont="1" applyFill="1" applyBorder="1" applyAlignment="1">
      <alignment horizontal="center" vertical="center"/>
    </xf>
    <xf numFmtId="176" fontId="10" fillId="35" borderId="32" xfId="0" applyNumberFormat="1" applyFont="1" applyFill="1" applyBorder="1" applyAlignment="1">
      <alignment horizontal="center" vertical="center"/>
    </xf>
    <xf numFmtId="176" fontId="10" fillId="35" borderId="33" xfId="0" applyNumberFormat="1" applyFont="1" applyFill="1" applyBorder="1" applyAlignment="1">
      <alignment horizontal="center" vertical="center"/>
    </xf>
    <xf numFmtId="49" fontId="108" fillId="35" borderId="35" xfId="0" applyNumberFormat="1" applyFont="1" applyFill="1" applyBorder="1" applyAlignment="1">
      <alignment horizontal="center" vertical="center" wrapText="1"/>
    </xf>
    <xf numFmtId="49" fontId="108" fillId="35" borderId="67" xfId="0" applyNumberFormat="1" applyFont="1" applyFill="1" applyBorder="1" applyAlignment="1">
      <alignment horizontal="center" vertical="center"/>
    </xf>
    <xf numFmtId="176" fontId="12" fillId="35" borderId="0" xfId="0" applyNumberFormat="1" applyFont="1" applyFill="1" applyBorder="1" applyAlignment="1">
      <alignment horizontal="center" vertical="center"/>
    </xf>
    <xf numFmtId="176" fontId="10" fillId="35" borderId="80" xfId="0" applyNumberFormat="1" applyFont="1" applyFill="1" applyBorder="1" applyAlignment="1">
      <alignment horizontal="center" vertical="center"/>
    </xf>
    <xf numFmtId="176" fontId="10" fillId="35" borderId="81" xfId="0" applyNumberFormat="1" applyFont="1" applyFill="1" applyBorder="1" applyAlignment="1">
      <alignment horizontal="center" vertical="center"/>
    </xf>
    <xf numFmtId="176" fontId="10" fillId="35" borderId="82" xfId="0" applyNumberFormat="1" applyFont="1" applyFill="1" applyBorder="1" applyAlignment="1">
      <alignment horizontal="center" vertical="center"/>
    </xf>
    <xf numFmtId="49" fontId="122" fillId="35" borderId="30" xfId="0" applyNumberFormat="1" applyFont="1" applyFill="1" applyBorder="1" applyAlignment="1">
      <alignment horizontal="center" vertical="center" wrapText="1"/>
    </xf>
    <xf numFmtId="49" fontId="122" fillId="35" borderId="67" xfId="0" applyNumberFormat="1" applyFont="1" applyFill="1" applyBorder="1" applyAlignment="1">
      <alignment horizontal="center" vertical="center" wrapText="1"/>
    </xf>
    <xf numFmtId="176" fontId="11" fillId="35" borderId="31" xfId="0" applyNumberFormat="1" applyFont="1" applyFill="1" applyBorder="1" applyAlignment="1">
      <alignment horizontal="center" vertical="center" shrinkToFit="1"/>
    </xf>
    <xf numFmtId="176" fontId="11" fillId="35" borderId="0" xfId="0" applyNumberFormat="1" applyFont="1" applyFill="1" applyBorder="1" applyAlignment="1">
      <alignment horizontal="center" vertical="center" shrinkToFit="1"/>
    </xf>
    <xf numFmtId="176" fontId="109" fillId="35" borderId="0" xfId="0" applyNumberFormat="1" applyFont="1" applyFill="1" applyBorder="1" applyAlignment="1">
      <alignment horizontal="center" vertical="center"/>
    </xf>
    <xf numFmtId="49" fontId="115" fillId="35" borderId="79" xfId="0" applyNumberFormat="1" applyFont="1" applyFill="1" applyBorder="1" applyAlignment="1">
      <alignment horizontal="center" vertical="center" wrapText="1"/>
    </xf>
    <xf numFmtId="49" fontId="115" fillId="35" borderId="83" xfId="0" applyNumberFormat="1" applyFont="1" applyFill="1" applyBorder="1" applyAlignment="1">
      <alignment horizontal="center" vertical="center" wrapText="1"/>
    </xf>
    <xf numFmtId="49" fontId="108" fillId="35" borderId="56" xfId="0" applyNumberFormat="1" applyFont="1" applyFill="1" applyBorder="1" applyAlignment="1">
      <alignment horizontal="center" vertical="center" wrapText="1"/>
    </xf>
    <xf numFmtId="49" fontId="108" fillId="35" borderId="34" xfId="0" applyNumberFormat="1" applyFont="1" applyFill="1" applyBorder="1" applyAlignment="1">
      <alignment horizontal="center" vertical="center" wrapText="1"/>
    </xf>
    <xf numFmtId="49" fontId="122" fillId="35" borderId="35" xfId="0" applyNumberFormat="1" applyFont="1" applyFill="1" applyBorder="1" applyAlignment="1">
      <alignment horizontal="center" vertical="center" wrapText="1"/>
    </xf>
    <xf numFmtId="49" fontId="122" fillId="35" borderId="67" xfId="0" applyNumberFormat="1" applyFont="1" applyFill="1" applyBorder="1" applyAlignment="1">
      <alignment horizontal="center" vertical="center"/>
    </xf>
    <xf numFmtId="0" fontId="123" fillId="35" borderId="0" xfId="0" applyFont="1" applyFill="1" applyBorder="1" applyAlignment="1">
      <alignment horizontal="center" vertical="center"/>
    </xf>
    <xf numFmtId="49" fontId="0" fillId="37" borderId="84" xfId="0" applyNumberFormat="1" applyFill="1" applyBorder="1" applyAlignment="1">
      <alignment horizontal="center"/>
    </xf>
    <xf numFmtId="49" fontId="0" fillId="37" borderId="85" xfId="0" applyNumberFormat="1" applyFill="1" applyBorder="1" applyAlignment="1">
      <alignment horizontal="center"/>
    </xf>
    <xf numFmtId="49" fontId="0" fillId="37" borderId="86" xfId="0" applyNumberFormat="1" applyFill="1" applyBorder="1" applyAlignment="1">
      <alignment horizontal="center"/>
    </xf>
    <xf numFmtId="176" fontId="9" fillId="35" borderId="87" xfId="0" applyNumberFormat="1" applyFont="1" applyFill="1" applyBorder="1" applyAlignment="1">
      <alignment horizontal="center" vertical="center" shrinkToFit="1"/>
    </xf>
    <xf numFmtId="176" fontId="9" fillId="35" borderId="88" xfId="0" applyNumberFormat="1" applyFont="1" applyFill="1" applyBorder="1" applyAlignment="1">
      <alignment horizontal="center" vertical="center" shrinkToFit="1"/>
    </xf>
    <xf numFmtId="0" fontId="19" fillId="35" borderId="89" xfId="0" applyNumberFormat="1" applyFont="1" applyFill="1" applyBorder="1" applyAlignment="1">
      <alignment horizontal="center" vertical="center"/>
    </xf>
    <xf numFmtId="0" fontId="19" fillId="35" borderId="90" xfId="0" applyNumberFormat="1" applyFont="1" applyFill="1" applyBorder="1" applyAlignment="1">
      <alignment horizontal="center" vertical="center"/>
    </xf>
    <xf numFmtId="0" fontId="19" fillId="35" borderId="91" xfId="0" applyNumberFormat="1" applyFont="1" applyFill="1" applyBorder="1" applyAlignment="1">
      <alignment horizontal="center" vertical="center"/>
    </xf>
    <xf numFmtId="176" fontId="11" fillId="35" borderId="92" xfId="0" applyNumberFormat="1" applyFont="1" applyFill="1" applyBorder="1" applyAlignment="1">
      <alignment horizontal="center" vertical="center" shrinkToFit="1"/>
    </xf>
    <xf numFmtId="49" fontId="115" fillId="35" borderId="46" xfId="0" applyNumberFormat="1" applyFont="1" applyFill="1" applyBorder="1" applyAlignment="1">
      <alignment horizontal="center" vertical="center" wrapText="1"/>
    </xf>
    <xf numFmtId="49" fontId="115" fillId="35" borderId="93" xfId="0" applyNumberFormat="1" applyFont="1" applyFill="1" applyBorder="1" applyAlignment="1">
      <alignment horizontal="center" vertical="center" wrapText="1"/>
    </xf>
    <xf numFmtId="49" fontId="108" fillId="35" borderId="94" xfId="0" applyNumberFormat="1" applyFont="1" applyFill="1" applyBorder="1" applyAlignment="1">
      <alignment horizontal="center" vertical="center" wrapText="1"/>
    </xf>
    <xf numFmtId="49" fontId="108" fillId="35" borderId="95" xfId="0" applyNumberFormat="1" applyFont="1" applyFill="1" applyBorder="1" applyAlignment="1">
      <alignment horizontal="center" vertical="center" wrapText="1"/>
    </xf>
    <xf numFmtId="49" fontId="108" fillId="35" borderId="96" xfId="0" applyNumberFormat="1" applyFont="1" applyFill="1" applyBorder="1" applyAlignment="1">
      <alignment horizontal="center" vertical="center" wrapText="1"/>
    </xf>
    <xf numFmtId="49" fontId="108" fillId="35" borderId="97" xfId="0" applyNumberFormat="1" applyFont="1" applyFill="1" applyBorder="1" applyAlignment="1">
      <alignment horizontal="center" vertical="center" wrapText="1"/>
    </xf>
    <xf numFmtId="49" fontId="108" fillId="35" borderId="98" xfId="0" applyNumberFormat="1" applyFont="1" applyFill="1" applyBorder="1" applyAlignment="1">
      <alignment horizontal="center" vertical="center"/>
    </xf>
    <xf numFmtId="49" fontId="108" fillId="35" borderId="99" xfId="0" applyNumberFormat="1" applyFont="1" applyFill="1" applyBorder="1" applyAlignment="1">
      <alignment horizontal="center" vertical="center"/>
    </xf>
    <xf numFmtId="0" fontId="117" fillId="35" borderId="100" xfId="0" applyFont="1" applyFill="1" applyBorder="1" applyAlignment="1">
      <alignment horizontal="left" vertical="center" wrapText="1"/>
    </xf>
    <xf numFmtId="0" fontId="117" fillId="35" borderId="101" xfId="0" applyFont="1" applyFill="1" applyBorder="1" applyAlignment="1">
      <alignment horizontal="left" vertical="center" wrapText="1"/>
    </xf>
    <xf numFmtId="0" fontId="117" fillId="35" borderId="102" xfId="0" applyFont="1" applyFill="1" applyBorder="1" applyAlignment="1">
      <alignment horizontal="left" vertical="center" wrapText="1"/>
    </xf>
    <xf numFmtId="0" fontId="114" fillId="35" borderId="42" xfId="0" applyFont="1" applyFill="1" applyBorder="1" applyAlignment="1">
      <alignment horizontal="center" vertical="center" wrapText="1"/>
    </xf>
    <xf numFmtId="0" fontId="114" fillId="35" borderId="103" xfId="0" applyFont="1" applyFill="1" applyBorder="1" applyAlignment="1">
      <alignment horizontal="center" vertical="center" wrapText="1"/>
    </xf>
    <xf numFmtId="0" fontId="114" fillId="35" borderId="104" xfId="0" applyFont="1" applyFill="1" applyBorder="1" applyAlignment="1">
      <alignment horizontal="center" vertical="center" wrapText="1"/>
    </xf>
    <xf numFmtId="0" fontId="116" fillId="35" borderId="0" xfId="0" applyFont="1" applyFill="1" applyBorder="1" applyAlignment="1">
      <alignment horizontal="center" vertical="center"/>
    </xf>
    <xf numFmtId="0" fontId="122" fillId="35" borderId="0" xfId="0" applyFont="1" applyFill="1" applyBorder="1" applyAlignment="1">
      <alignment horizontal="left" vertical="center" wrapText="1"/>
    </xf>
    <xf numFmtId="0" fontId="117" fillId="35" borderId="0" xfId="0" applyFont="1" applyFill="1" applyBorder="1" applyAlignment="1">
      <alignment horizontal="left" vertical="center" wrapText="1"/>
    </xf>
    <xf numFmtId="0" fontId="122" fillId="35" borderId="0" xfId="0" applyFont="1" applyFill="1" applyBorder="1" applyAlignment="1">
      <alignment horizontal="left" vertical="center"/>
    </xf>
    <xf numFmtId="0" fontId="117" fillId="35" borderId="0" xfId="0" applyFont="1" applyFill="1" applyBorder="1" applyAlignment="1">
      <alignment horizontal="left" vertical="center"/>
    </xf>
    <xf numFmtId="0" fontId="116" fillId="35" borderId="75" xfId="0" applyFont="1" applyFill="1" applyBorder="1" applyAlignment="1">
      <alignment horizontal="center" vertical="center" wrapText="1"/>
    </xf>
    <xf numFmtId="0" fontId="116" fillId="35" borderId="36" xfId="0" applyFont="1" applyFill="1" applyBorder="1" applyAlignment="1">
      <alignment horizontal="center" vertical="center" wrapText="1"/>
    </xf>
    <xf numFmtId="49" fontId="124" fillId="35" borderId="0" xfId="0" applyNumberFormat="1" applyFont="1" applyFill="1" applyAlignment="1">
      <alignment horizontal="center" vertical="center"/>
    </xf>
    <xf numFmtId="0" fontId="124" fillId="35" borderId="0" xfId="0" applyFont="1" applyFill="1" applyAlignment="1">
      <alignment horizontal="center" vertical="center"/>
    </xf>
    <xf numFmtId="49" fontId="108" fillId="37" borderId="87" xfId="0" applyNumberFormat="1" applyFont="1" applyFill="1" applyBorder="1" applyAlignment="1">
      <alignment horizontal="center" vertical="center"/>
    </xf>
    <xf numFmtId="49" fontId="108" fillId="37" borderId="105" xfId="0" applyNumberFormat="1" applyFont="1" applyFill="1" applyBorder="1" applyAlignment="1">
      <alignment horizontal="center" vertical="center"/>
    </xf>
    <xf numFmtId="49" fontId="108" fillId="37" borderId="106" xfId="0" applyNumberFormat="1" applyFont="1" applyFill="1" applyBorder="1" applyAlignment="1">
      <alignment horizontal="center" vertical="center"/>
    </xf>
    <xf numFmtId="49" fontId="108" fillId="35" borderId="87" xfId="0" applyNumberFormat="1" applyFont="1" applyFill="1" applyBorder="1" applyAlignment="1">
      <alignment horizontal="center" vertical="center"/>
    </xf>
    <xf numFmtId="49" fontId="108" fillId="35" borderId="105" xfId="0" applyNumberFormat="1" applyFont="1" applyFill="1" applyBorder="1" applyAlignment="1">
      <alignment horizontal="center" vertical="center"/>
    </xf>
    <xf numFmtId="49" fontId="125" fillId="35" borderId="0" xfId="0" applyNumberFormat="1" applyFont="1" applyFill="1" applyBorder="1" applyAlignment="1">
      <alignment horizontal="center" vertical="center"/>
    </xf>
    <xf numFmtId="49" fontId="126" fillId="35" borderId="94" xfId="0" applyNumberFormat="1" applyFont="1" applyFill="1" applyBorder="1" applyAlignment="1">
      <alignment horizontal="center" vertical="top" textRotation="255" wrapText="1"/>
    </xf>
    <xf numFmtId="49" fontId="126" fillId="35" borderId="96" xfId="0" applyNumberFormat="1" applyFont="1" applyFill="1" applyBorder="1" applyAlignment="1">
      <alignment horizontal="center" vertical="top" textRotation="255" wrapText="1"/>
    </xf>
    <xf numFmtId="49" fontId="126" fillId="35" borderId="97" xfId="0" applyNumberFormat="1" applyFont="1" applyFill="1" applyBorder="1" applyAlignment="1">
      <alignment horizontal="center" vertical="top" textRotation="255" wrapText="1"/>
    </xf>
    <xf numFmtId="176" fontId="12" fillId="35" borderId="31" xfId="0" applyNumberFormat="1" applyFont="1" applyFill="1" applyBorder="1" applyAlignment="1">
      <alignment horizontal="center" vertical="center" shrinkToFit="1"/>
    </xf>
    <xf numFmtId="176" fontId="12" fillId="35" borderId="0" xfId="0" applyNumberFormat="1" applyFont="1" applyFill="1" applyBorder="1" applyAlignment="1">
      <alignment horizontal="center" vertical="center" shrinkToFit="1"/>
    </xf>
    <xf numFmtId="176" fontId="12" fillId="35" borderId="107" xfId="0" applyNumberFormat="1" applyFont="1" applyFill="1" applyBorder="1" applyAlignment="1">
      <alignment horizontal="center" vertical="center" shrinkToFit="1"/>
    </xf>
    <xf numFmtId="176" fontId="12" fillId="35" borderId="41" xfId="0" applyNumberFormat="1" applyFont="1" applyFill="1" applyBorder="1" applyAlignment="1">
      <alignment horizontal="center" vertical="center" shrinkToFit="1"/>
    </xf>
    <xf numFmtId="176" fontId="12" fillId="35" borderId="33" xfId="0" applyNumberFormat="1" applyFont="1" applyFill="1" applyBorder="1" applyAlignment="1">
      <alignment horizontal="center" vertical="center" shrinkToFit="1"/>
    </xf>
    <xf numFmtId="176" fontId="12" fillId="35" borderId="108" xfId="0" applyNumberFormat="1" applyFont="1" applyFill="1" applyBorder="1" applyAlignment="1">
      <alignment horizontal="center" vertical="center" shrinkToFit="1"/>
    </xf>
    <xf numFmtId="49" fontId="127" fillId="35" borderId="0" xfId="0" applyNumberFormat="1" applyFont="1" applyFill="1" applyBorder="1" applyAlignment="1">
      <alignment horizontal="left" vertical="center" wrapText="1"/>
    </xf>
    <xf numFmtId="49" fontId="127" fillId="35" borderId="11" xfId="0" applyNumberFormat="1" applyFont="1" applyFill="1" applyBorder="1" applyAlignment="1">
      <alignment horizontal="left" vertical="center" wrapText="1"/>
    </xf>
    <xf numFmtId="49" fontId="127" fillId="35" borderId="49" xfId="0" applyNumberFormat="1" applyFont="1" applyFill="1" applyBorder="1" applyAlignment="1">
      <alignment horizontal="left" vertical="center" wrapText="1"/>
    </xf>
    <xf numFmtId="49" fontId="127" fillId="35" borderId="50" xfId="0" applyNumberFormat="1" applyFont="1" applyFill="1" applyBorder="1" applyAlignment="1">
      <alignment horizontal="left" vertical="center" wrapText="1"/>
    </xf>
    <xf numFmtId="49" fontId="128" fillId="0" borderId="0" xfId="0" applyNumberFormat="1" applyFont="1" applyBorder="1" applyAlignment="1">
      <alignment horizontal="left" vertical="center"/>
    </xf>
    <xf numFmtId="49" fontId="129" fillId="0" borderId="0" xfId="0" applyNumberFormat="1" applyFont="1" applyBorder="1" applyAlignment="1">
      <alignment horizontal="center" vertical="center"/>
    </xf>
    <xf numFmtId="49" fontId="130" fillId="0" borderId="0" xfId="0" applyNumberFormat="1" applyFont="1" applyBorder="1" applyAlignment="1">
      <alignment horizontal="left" vertical="center" wrapText="1"/>
    </xf>
    <xf numFmtId="49" fontId="129" fillId="35" borderId="0" xfId="0" applyNumberFormat="1" applyFont="1" applyFill="1" applyBorder="1" applyAlignment="1">
      <alignment horizontal="center" vertical="center" textRotation="255"/>
    </xf>
    <xf numFmtId="177" fontId="109" fillId="35" borderId="0" xfId="0" applyNumberFormat="1" applyFont="1" applyFill="1" applyBorder="1" applyAlignment="1">
      <alignment horizontal="right" vertical="center"/>
    </xf>
    <xf numFmtId="49" fontId="131" fillId="35" borderId="109" xfId="0" applyNumberFormat="1" applyFont="1" applyFill="1" applyBorder="1" applyAlignment="1">
      <alignment horizontal="center" vertical="center" wrapText="1"/>
    </xf>
    <xf numFmtId="49" fontId="131" fillId="35" borderId="110" xfId="0" applyNumberFormat="1" applyFont="1" applyFill="1" applyBorder="1" applyAlignment="1">
      <alignment horizontal="center" vertical="center" wrapText="1"/>
    </xf>
    <xf numFmtId="49" fontId="132" fillId="0" borderId="69" xfId="0" applyNumberFormat="1" applyFont="1" applyBorder="1" applyAlignment="1">
      <alignment horizontal="center" vertical="center" wrapText="1"/>
    </xf>
    <xf numFmtId="49" fontId="132" fillId="0" borderId="70" xfId="0" applyNumberFormat="1" applyFont="1" applyBorder="1" applyAlignment="1">
      <alignment horizontal="center" vertical="center" wrapText="1"/>
    </xf>
    <xf numFmtId="49" fontId="132" fillId="0" borderId="71" xfId="0" applyNumberFormat="1" applyFont="1" applyBorder="1" applyAlignment="1">
      <alignment horizontal="center" vertical="center" wrapText="1"/>
    </xf>
    <xf numFmtId="49" fontId="132" fillId="0" borderId="77" xfId="0" applyNumberFormat="1" applyFont="1" applyBorder="1" applyAlignment="1">
      <alignment horizontal="center" vertical="center" wrapText="1"/>
    </xf>
    <xf numFmtId="49" fontId="132" fillId="0" borderId="0" xfId="0" applyNumberFormat="1" applyFont="1" applyBorder="1" applyAlignment="1">
      <alignment horizontal="center" vertical="center" wrapText="1"/>
    </xf>
    <xf numFmtId="49" fontId="132" fillId="0" borderId="111" xfId="0" applyNumberFormat="1" applyFont="1" applyBorder="1" applyAlignment="1">
      <alignment horizontal="center" vertical="center" wrapText="1"/>
    </xf>
    <xf numFmtId="49" fontId="132" fillId="0" borderId="72" xfId="0" applyNumberFormat="1" applyFont="1" applyBorder="1" applyAlignment="1">
      <alignment horizontal="center" vertical="center" wrapText="1"/>
    </xf>
    <xf numFmtId="49" fontId="132" fillId="0" borderId="73" xfId="0" applyNumberFormat="1" applyFont="1" applyBorder="1" applyAlignment="1">
      <alignment horizontal="center" vertical="center" wrapText="1"/>
    </xf>
    <xf numFmtId="49" fontId="132" fillId="0" borderId="74" xfId="0" applyNumberFormat="1" applyFont="1" applyBorder="1" applyAlignment="1">
      <alignment horizontal="center" vertical="center" wrapText="1"/>
    </xf>
    <xf numFmtId="176" fontId="133" fillId="35" borderId="32" xfId="0" applyNumberFormat="1" applyFont="1" applyFill="1" applyBorder="1" applyAlignment="1">
      <alignment horizontal="center" vertical="center"/>
    </xf>
    <xf numFmtId="176" fontId="133" fillId="35" borderId="33" xfId="0" applyNumberFormat="1" applyFont="1" applyFill="1" applyBorder="1" applyAlignment="1">
      <alignment horizontal="center" vertical="center"/>
    </xf>
    <xf numFmtId="176" fontId="6" fillId="35" borderId="112" xfId="0" applyNumberFormat="1" applyFont="1" applyFill="1" applyBorder="1" applyAlignment="1">
      <alignment horizontal="center" vertical="center" shrinkToFit="1"/>
    </xf>
    <xf numFmtId="176" fontId="6" fillId="35" borderId="113" xfId="0" applyNumberFormat="1" applyFont="1" applyFill="1" applyBorder="1" applyAlignment="1">
      <alignment horizontal="center" vertical="center" shrinkToFit="1"/>
    </xf>
    <xf numFmtId="176" fontId="6" fillId="35" borderId="114" xfId="0" applyNumberFormat="1" applyFont="1" applyFill="1" applyBorder="1" applyAlignment="1">
      <alignment horizontal="center" vertical="center" shrinkToFit="1"/>
    </xf>
    <xf numFmtId="49" fontId="32" fillId="35" borderId="0" xfId="0" applyNumberFormat="1" applyFont="1" applyFill="1" applyAlignment="1">
      <alignment horizontal="center" vertical="center" textRotation="255"/>
    </xf>
    <xf numFmtId="49" fontId="106" fillId="0" borderId="36" xfId="0" applyNumberFormat="1" applyFont="1" applyBorder="1" applyAlignment="1">
      <alignment horizontal="left" vertical="center" wrapText="1"/>
    </xf>
    <xf numFmtId="49" fontId="106" fillId="0" borderId="0" xfId="0" applyNumberFormat="1" applyFont="1" applyBorder="1" applyAlignment="1">
      <alignment horizontal="left" vertical="center" wrapText="1"/>
    </xf>
    <xf numFmtId="49" fontId="106" fillId="0" borderId="11" xfId="0" applyNumberFormat="1" applyFont="1" applyBorder="1" applyAlignment="1">
      <alignment horizontal="left" vertical="center" wrapText="1"/>
    </xf>
    <xf numFmtId="0" fontId="106" fillId="0" borderId="36" xfId="0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left" vertical="center" wrapText="1"/>
    </xf>
    <xf numFmtId="0" fontId="106" fillId="0" borderId="11" xfId="0" applyFont="1" applyFill="1" applyBorder="1" applyAlignment="1">
      <alignment horizontal="left" vertical="center" wrapText="1"/>
    </xf>
    <xf numFmtId="0" fontId="106" fillId="0" borderId="36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left" vertical="center"/>
    </xf>
    <xf numFmtId="0" fontId="106" fillId="0" borderId="11" xfId="0" applyFont="1" applyFill="1" applyBorder="1" applyAlignment="1">
      <alignment horizontal="left" vertical="center"/>
    </xf>
    <xf numFmtId="0" fontId="106" fillId="0" borderId="58" xfId="0" applyFont="1" applyFill="1" applyBorder="1" applyAlignment="1">
      <alignment horizontal="left" vertical="center"/>
    </xf>
    <xf numFmtId="0" fontId="106" fillId="0" borderId="59" xfId="0" applyFont="1" applyFill="1" applyBorder="1" applyAlignment="1">
      <alignment horizontal="left" vertical="center"/>
    </xf>
    <xf numFmtId="0" fontId="106" fillId="0" borderId="60" xfId="0" applyFont="1" applyFill="1" applyBorder="1" applyAlignment="1">
      <alignment horizontal="left" vertical="center"/>
    </xf>
    <xf numFmtId="49" fontId="106" fillId="0" borderId="36" xfId="0" applyNumberFormat="1" applyFont="1" applyBorder="1" applyAlignment="1">
      <alignment vertical="center" wrapText="1"/>
    </xf>
    <xf numFmtId="49" fontId="106" fillId="0" borderId="0" xfId="0" applyNumberFormat="1" applyFont="1" applyBorder="1" applyAlignment="1">
      <alignment vertical="center" wrapText="1"/>
    </xf>
    <xf numFmtId="49" fontId="106" fillId="0" borderId="34" xfId="0" applyNumberFormat="1" applyFont="1" applyBorder="1" applyAlignment="1">
      <alignment vertical="center" wrapText="1"/>
    </xf>
    <xf numFmtId="49" fontId="106" fillId="0" borderId="57" xfId="0" applyNumberFormat="1" applyFont="1" applyBorder="1" applyAlignment="1">
      <alignment vertical="center" wrapText="1"/>
    </xf>
    <xf numFmtId="49" fontId="106" fillId="0" borderId="11" xfId="0" applyNumberFormat="1" applyFont="1" applyBorder="1" applyAlignment="1">
      <alignment vertical="center" wrapText="1"/>
    </xf>
    <xf numFmtId="49" fontId="106" fillId="0" borderId="58" xfId="0" applyNumberFormat="1" applyFont="1" applyBorder="1" applyAlignment="1">
      <alignment horizontal="left" vertical="center" wrapText="1"/>
    </xf>
    <xf numFmtId="49" fontId="106" fillId="0" borderId="59" xfId="0" applyNumberFormat="1" applyFont="1" applyBorder="1" applyAlignment="1">
      <alignment horizontal="left" vertical="center" wrapText="1"/>
    </xf>
    <xf numFmtId="49" fontId="106" fillId="0" borderId="60" xfId="0" applyNumberFormat="1" applyFont="1" applyBorder="1" applyAlignment="1">
      <alignment horizontal="left" vertical="center" wrapText="1"/>
    </xf>
    <xf numFmtId="49" fontId="134" fillId="0" borderId="69" xfId="0" applyNumberFormat="1" applyFont="1" applyBorder="1" applyAlignment="1">
      <alignment horizontal="center" vertical="center"/>
    </xf>
    <xf numFmtId="49" fontId="134" fillId="0" borderId="70" xfId="0" applyNumberFormat="1" applyFont="1" applyBorder="1" applyAlignment="1">
      <alignment horizontal="center" vertical="center"/>
    </xf>
    <xf numFmtId="49" fontId="134" fillId="0" borderId="71" xfId="0" applyNumberFormat="1" applyFont="1" applyBorder="1" applyAlignment="1">
      <alignment horizontal="center" vertical="center"/>
    </xf>
    <xf numFmtId="49" fontId="134" fillId="0" borderId="72" xfId="0" applyNumberFormat="1" applyFont="1" applyBorder="1" applyAlignment="1">
      <alignment horizontal="center" vertical="center"/>
    </xf>
    <xf numFmtId="49" fontId="134" fillId="0" borderId="73" xfId="0" applyNumberFormat="1" applyFont="1" applyBorder="1" applyAlignment="1">
      <alignment horizontal="center" vertical="center"/>
    </xf>
    <xf numFmtId="49" fontId="134" fillId="0" borderId="74" xfId="0" applyNumberFormat="1" applyFont="1" applyBorder="1" applyAlignment="1">
      <alignment horizontal="center" vertical="center"/>
    </xf>
    <xf numFmtId="49" fontId="106" fillId="0" borderId="34" xfId="0" applyNumberFormat="1" applyFont="1" applyBorder="1" applyAlignment="1">
      <alignment horizontal="left" vertical="center" wrapText="1"/>
    </xf>
    <xf numFmtId="49" fontId="106" fillId="0" borderId="57" xfId="0" applyNumberFormat="1" applyFont="1" applyBorder="1" applyAlignment="1">
      <alignment horizontal="left" vertical="center" wrapText="1"/>
    </xf>
    <xf numFmtId="176" fontId="109" fillId="35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22</xdr:row>
      <xdr:rowOff>314325</xdr:rowOff>
    </xdr:from>
    <xdr:to>
      <xdr:col>13</xdr:col>
      <xdr:colOff>161925</xdr:colOff>
      <xdr:row>24</xdr:row>
      <xdr:rowOff>133350</xdr:rowOff>
    </xdr:to>
    <xdr:sp macro="[0]!Macro1">
      <xdr:nvSpPr>
        <xdr:cNvPr id="1" name="正方形/長方形 1"/>
        <xdr:cNvSpPr>
          <a:spLocks/>
        </xdr:cNvSpPr>
      </xdr:nvSpPr>
      <xdr:spPr>
        <a:xfrm>
          <a:off x="6858000" y="8077200"/>
          <a:ext cx="1495425" cy="6191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総括表印刷ボタン</a:t>
          </a:r>
        </a:p>
      </xdr:txBody>
    </xdr:sp>
    <xdr:clientData/>
  </xdr:twoCellAnchor>
  <xdr:twoCellAnchor>
    <xdr:from>
      <xdr:col>8</xdr:col>
      <xdr:colOff>228600</xdr:colOff>
      <xdr:row>16</xdr:row>
      <xdr:rowOff>247650</xdr:rowOff>
    </xdr:from>
    <xdr:to>
      <xdr:col>15</xdr:col>
      <xdr:colOff>381000</xdr:colOff>
      <xdr:row>20</xdr:row>
      <xdr:rowOff>561975</xdr:rowOff>
    </xdr:to>
    <xdr:sp>
      <xdr:nvSpPr>
        <xdr:cNvPr id="2" name="四角形吹き出し 2"/>
        <xdr:cNvSpPr>
          <a:spLocks/>
        </xdr:cNvSpPr>
      </xdr:nvSpPr>
      <xdr:spPr>
        <a:xfrm>
          <a:off x="6657975" y="6029325"/>
          <a:ext cx="2619375" cy="1343025"/>
        </a:xfrm>
        <a:prstGeom prst="wedgeRectCallout">
          <a:avLst>
            <a:gd name="adj1" fmla="val -19277"/>
            <a:gd name="adj2" fmla="val 95833"/>
          </a:avLst>
        </a:prstGeom>
        <a:solidFill>
          <a:srgbClr val="4F81B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500" b="0" i="0" u="none" baseline="0">
              <a:solidFill>
                <a:srgbClr val="FFFFFF"/>
              </a:solidFill>
            </a:rPr>
            <a:t>全ての入力が完了しましたら、「総括表印刷ボタン」をクリックし総括表を印刷してください。</a:t>
          </a:r>
          <a:r>
            <a:rPr lang="en-US" cap="none" sz="1500" b="0" i="0" u="none" baseline="0">
              <a:solidFill>
                <a:srgbClr val="FFFFFF"/>
              </a:solidFill>
            </a:rPr>
            <a:t>※</a:t>
          </a:r>
          <a:r>
            <a:rPr lang="en-US" cap="none" sz="1500" b="0" i="0" u="none" baseline="0">
              <a:solidFill>
                <a:srgbClr val="FFFFFF"/>
              </a:solidFill>
            </a:rPr>
            <a:t>この画面（このシート）は提出用ではありません。</a:t>
          </a:r>
        </a:p>
      </xdr:txBody>
    </xdr:sp>
    <xdr:clientData/>
  </xdr:twoCellAnchor>
  <xdr:twoCellAnchor>
    <xdr:from>
      <xdr:col>5</xdr:col>
      <xdr:colOff>304800</xdr:colOff>
      <xdr:row>20</xdr:row>
      <xdr:rowOff>361950</xdr:rowOff>
    </xdr:from>
    <xdr:to>
      <xdr:col>7</xdr:col>
      <xdr:colOff>104775</xdr:colOff>
      <xdr:row>25</xdr:row>
      <xdr:rowOff>209550</xdr:rowOff>
    </xdr:to>
    <xdr:sp>
      <xdr:nvSpPr>
        <xdr:cNvPr id="3" name="U ターン矢印 3"/>
        <xdr:cNvSpPr>
          <a:spLocks/>
        </xdr:cNvSpPr>
      </xdr:nvSpPr>
      <xdr:spPr>
        <a:xfrm rot="5400000">
          <a:off x="5676900" y="7172325"/>
          <a:ext cx="504825" cy="1857375"/>
        </a:xfrm>
        <a:custGeom>
          <a:pathLst>
            <a:path h="504825" w="1857375">
              <a:moveTo>
                <a:pt x="0" y="504825"/>
              </a:moveTo>
              <a:lnTo>
                <a:pt x="0" y="220861"/>
              </a:lnTo>
              <a:cubicBezTo>
                <a:pt x="0" y="98883"/>
                <a:pt x="98883" y="0"/>
                <a:pt x="220861" y="0"/>
              </a:cubicBezTo>
              <a:lnTo>
                <a:pt x="1573411" y="0"/>
              </a:lnTo>
              <a:cubicBezTo>
                <a:pt x="1695389" y="0"/>
                <a:pt x="1794272" y="98883"/>
                <a:pt x="1794272" y="220861"/>
              </a:cubicBezTo>
              <a:lnTo>
                <a:pt x="1794272" y="252413"/>
              </a:lnTo>
              <a:lnTo>
                <a:pt x="1857375" y="252413"/>
              </a:lnTo>
              <a:lnTo>
                <a:pt x="1731169" y="378619"/>
              </a:lnTo>
              <a:lnTo>
                <a:pt x="1604963" y="252413"/>
              </a:lnTo>
              <a:lnTo>
                <a:pt x="1668066" y="252413"/>
              </a:lnTo>
              <a:lnTo>
                <a:pt x="1668066" y="220861"/>
              </a:lnTo>
              <a:cubicBezTo>
                <a:pt x="1668066" y="168584"/>
                <a:pt x="1625688" y="126206"/>
                <a:pt x="1573411" y="126206"/>
              </a:cubicBezTo>
              <a:lnTo>
                <a:pt x="220861" y="126206"/>
              </a:lnTo>
              <a:cubicBezTo>
                <a:pt x="168584" y="126206"/>
                <a:pt x="126206" y="168584"/>
                <a:pt x="126206" y="220861"/>
              </a:cubicBezTo>
              <a:lnTo>
                <a:pt x="126206" y="504825"/>
              </a:lnTo>
              <a:lnTo>
                <a:pt x="0" y="504825"/>
              </a:lnTo>
              <a:close/>
            </a:path>
          </a:pathLst>
        </a:cu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10</xdr:row>
      <xdr:rowOff>228600</xdr:rowOff>
    </xdr:from>
    <xdr:to>
      <xdr:col>27</xdr:col>
      <xdr:colOff>504825</xdr:colOff>
      <xdr:row>25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706100" y="4267200"/>
          <a:ext cx="59055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2000" b="1" i="0" u="none" baseline="0">
              <a:solidFill>
                <a:srgbClr val="800080"/>
              </a:solidFill>
            </a:rPr>
            <a:t>キ　　　　　リ　　　　　ト　　　　　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31"/>
  <sheetViews>
    <sheetView tabSelected="1" view="pageBreakPreview" zoomScaleSheetLayoutView="100" zoomScalePageLayoutView="0" workbookViewId="0" topLeftCell="A1">
      <selection activeCell="B1" sqref="B1:P1"/>
    </sheetView>
  </sheetViews>
  <sheetFormatPr defaultColWidth="9.00390625" defaultRowHeight="13.5"/>
  <cols>
    <col min="1" max="1" width="1.75390625" style="53" customWidth="1"/>
    <col min="2" max="2" width="54.875" style="53" bestFit="1" customWidth="1"/>
    <col min="3" max="15" width="4.625" style="53" customWidth="1"/>
    <col min="16" max="16384" width="9.00390625" style="53" customWidth="1"/>
  </cols>
  <sheetData>
    <row r="1" spans="2:16" ht="75" customHeight="1">
      <c r="B1" s="154" t="s">
        <v>90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6" ht="23.25" customHeight="1">
      <c r="B2" s="54" t="s">
        <v>99</v>
      </c>
      <c r="C2" s="163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54"/>
    </row>
    <row r="3" spans="2:16" ht="20.25" customHeight="1">
      <c r="B3" s="92" t="s">
        <v>86</v>
      </c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7"/>
      <c r="P3" s="54"/>
    </row>
    <row r="4" spans="2:16" ht="20.25" customHeight="1">
      <c r="B4" s="59" t="s">
        <v>57</v>
      </c>
      <c r="C4" s="55" t="s">
        <v>58</v>
      </c>
      <c r="D4" s="148"/>
      <c r="E4" s="149"/>
      <c r="F4" s="150"/>
      <c r="G4" s="55" t="s">
        <v>81</v>
      </c>
      <c r="H4" s="166"/>
      <c r="I4" s="167"/>
      <c r="J4" s="167"/>
      <c r="K4" s="168"/>
      <c r="L4" s="54"/>
      <c r="M4" s="54"/>
      <c r="N4" s="54"/>
      <c r="O4" s="54"/>
      <c r="P4" s="54"/>
    </row>
    <row r="5" spans="2:16" ht="78" customHeight="1">
      <c r="B5" s="69" t="s">
        <v>87</v>
      </c>
      <c r="C5" s="151"/>
      <c r="D5" s="152"/>
      <c r="E5" s="152"/>
      <c r="F5" s="152"/>
      <c r="G5" s="152"/>
      <c r="H5" s="153"/>
      <c r="I5" s="153"/>
      <c r="J5" s="153"/>
      <c r="K5" s="153"/>
      <c r="L5" s="152"/>
      <c r="M5" s="152"/>
      <c r="N5" s="152"/>
      <c r="O5" s="152"/>
      <c r="P5" s="54"/>
    </row>
    <row r="6" spans="2:16" ht="36" customHeight="1">
      <c r="B6" s="70" t="s">
        <v>88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54"/>
    </row>
    <row r="7" spans="2:16" ht="20.25" customHeight="1">
      <c r="B7" s="58" t="s">
        <v>59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54"/>
    </row>
    <row r="8" spans="2:16" ht="20.25" customHeight="1">
      <c r="B8" s="60" t="s">
        <v>60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54"/>
    </row>
    <row r="9" spans="2:16" ht="20.25" customHeight="1">
      <c r="B9" s="56" t="s">
        <v>61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54" t="s">
        <v>10</v>
      </c>
    </row>
    <row r="10" spans="2:16" ht="20.25" customHeight="1">
      <c r="B10" s="60" t="s">
        <v>62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54"/>
    </row>
    <row r="11" spans="2:16" ht="20.25" customHeight="1">
      <c r="B11" s="60" t="s">
        <v>63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54"/>
    </row>
    <row r="12" spans="2:16" ht="20.25" customHeight="1">
      <c r="B12" s="60" t="s">
        <v>79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54"/>
    </row>
    <row r="13" spans="2:16" ht="20.25" customHeight="1">
      <c r="B13" s="60" t="s">
        <v>64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54"/>
    </row>
    <row r="14" spans="2:16" ht="20.25" customHeight="1">
      <c r="B14" s="60" t="s">
        <v>65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54"/>
    </row>
    <row r="15" spans="2:16" ht="20.25" customHeight="1">
      <c r="B15" s="60" t="s">
        <v>66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54" t="s">
        <v>16</v>
      </c>
    </row>
    <row r="16" spans="2:16" ht="20.25" customHeight="1">
      <c r="B16" s="60" t="s">
        <v>85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54"/>
    </row>
    <row r="17" spans="2:16" ht="20.25" customHeight="1">
      <c r="B17" s="161" t="s">
        <v>84</v>
      </c>
      <c r="C17" s="155"/>
      <c r="D17" s="156"/>
      <c r="E17" s="157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2:16" ht="20.25" customHeight="1">
      <c r="B18" s="162"/>
      <c r="C18" s="158"/>
      <c r="D18" s="159"/>
      <c r="E18" s="160"/>
      <c r="F18" s="54" t="s">
        <v>21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2:16" ht="20.25" customHeight="1">
      <c r="B19" s="60" t="s">
        <v>71</v>
      </c>
      <c r="C19" s="143"/>
      <c r="D19" s="143"/>
      <c r="E19" s="143"/>
      <c r="F19" s="54" t="s">
        <v>21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2:16" ht="20.25" customHeight="1">
      <c r="B20" s="60" t="s">
        <v>34</v>
      </c>
      <c r="C20" s="143"/>
      <c r="D20" s="143"/>
      <c r="E20" s="143"/>
      <c r="F20" s="54" t="s">
        <v>77</v>
      </c>
      <c r="G20" s="54" t="s">
        <v>78</v>
      </c>
      <c r="H20" s="54"/>
      <c r="I20" s="54"/>
      <c r="J20" s="54"/>
      <c r="K20" s="54"/>
      <c r="L20" s="54"/>
      <c r="M20" s="54"/>
      <c r="N20" s="54"/>
      <c r="O20" s="54"/>
      <c r="P20" s="54"/>
    </row>
    <row r="21" spans="2:16" ht="63.75" customHeight="1">
      <c r="B21" s="57" t="s">
        <v>80</v>
      </c>
      <c r="C21" s="173">
        <f>SUM(C24:E29)</f>
        <v>0</v>
      </c>
      <c r="D21" s="173"/>
      <c r="E21" s="173"/>
      <c r="F21" s="54" t="s">
        <v>21</v>
      </c>
      <c r="G21" s="54"/>
      <c r="H21" s="54"/>
      <c r="I21" s="170"/>
      <c r="J21" s="170"/>
      <c r="K21" s="170"/>
      <c r="L21" s="170"/>
      <c r="M21" s="170"/>
      <c r="N21" s="170"/>
      <c r="O21" s="170"/>
      <c r="P21" s="170"/>
    </row>
    <row r="22" spans="2:16" ht="11.25" customHeight="1" thickBot="1">
      <c r="B22" s="57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2:16" ht="42.75" customHeight="1">
      <c r="B23" s="171" t="s">
        <v>83</v>
      </c>
      <c r="C23" s="172"/>
      <c r="D23" s="172"/>
      <c r="E23" s="68"/>
      <c r="F23" s="61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2:16" ht="20.25" customHeight="1">
      <c r="B24" s="62" t="s">
        <v>72</v>
      </c>
      <c r="C24" s="143"/>
      <c r="D24" s="143"/>
      <c r="E24" s="143"/>
      <c r="F24" s="63" t="s">
        <v>21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2:16" ht="20.25" customHeight="1">
      <c r="B25" s="64" t="s">
        <v>111</v>
      </c>
      <c r="C25" s="143"/>
      <c r="D25" s="143"/>
      <c r="E25" s="143"/>
      <c r="F25" s="63" t="s">
        <v>21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2:16" ht="20.25" customHeight="1">
      <c r="B26" s="65" t="s">
        <v>73</v>
      </c>
      <c r="C26" s="143"/>
      <c r="D26" s="143"/>
      <c r="E26" s="143"/>
      <c r="F26" s="63" t="s">
        <v>21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2:16" ht="20.25" customHeight="1">
      <c r="B27" s="62" t="s">
        <v>75</v>
      </c>
      <c r="C27" s="143"/>
      <c r="D27" s="143"/>
      <c r="E27" s="143"/>
      <c r="F27" s="63" t="s">
        <v>21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2:16" ht="20.25" customHeight="1">
      <c r="B28" s="64" t="s">
        <v>74</v>
      </c>
      <c r="C28" s="143"/>
      <c r="D28" s="143"/>
      <c r="E28" s="143"/>
      <c r="F28" s="63" t="s">
        <v>21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2:16" ht="20.25" customHeight="1">
      <c r="B29" s="73" t="s">
        <v>76</v>
      </c>
      <c r="C29" s="143"/>
      <c r="D29" s="143"/>
      <c r="E29" s="143"/>
      <c r="F29" s="63" t="s">
        <v>21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2:16" ht="14.25" thickBot="1">
      <c r="B30" s="66"/>
      <c r="C30" s="169"/>
      <c r="D30" s="169"/>
      <c r="E30" s="169"/>
      <c r="F30" s="67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3:4" ht="13.5">
      <c r="C31" s="71">
        <f>SUM(C24:E29)</f>
        <v>0</v>
      </c>
      <c r="D31" s="71">
        <f>IF(C21=SUM(C24:E29),0,1)</f>
        <v>0</v>
      </c>
    </row>
  </sheetData>
  <sheetProtection password="C7BC" sheet="1"/>
  <mergeCells count="31">
    <mergeCell ref="C10:O10"/>
    <mergeCell ref="C15:O15"/>
    <mergeCell ref="C30:E30"/>
    <mergeCell ref="I21:P21"/>
    <mergeCell ref="C6:O6"/>
    <mergeCell ref="C7:O7"/>
    <mergeCell ref="C8:O8"/>
    <mergeCell ref="C9:O9"/>
    <mergeCell ref="B23:D23"/>
    <mergeCell ref="C19:E19"/>
    <mergeCell ref="C21:E21"/>
    <mergeCell ref="C12:O12"/>
    <mergeCell ref="B1:P1"/>
    <mergeCell ref="C25:E25"/>
    <mergeCell ref="C24:E24"/>
    <mergeCell ref="C17:E18"/>
    <mergeCell ref="B17:B18"/>
    <mergeCell ref="C2:O2"/>
    <mergeCell ref="H4:K4"/>
    <mergeCell ref="C20:E20"/>
    <mergeCell ref="C16:O16"/>
    <mergeCell ref="C26:E26"/>
    <mergeCell ref="C11:O11"/>
    <mergeCell ref="C28:E28"/>
    <mergeCell ref="C29:E29"/>
    <mergeCell ref="C3:O3"/>
    <mergeCell ref="C27:E27"/>
    <mergeCell ref="D4:F4"/>
    <mergeCell ref="C5:O5"/>
    <mergeCell ref="C13:O13"/>
    <mergeCell ref="C14:O14"/>
  </mergeCells>
  <conditionalFormatting sqref="C21:E21">
    <cfRule type="expression" priority="1" dxfId="0" stopIfTrue="1">
      <formula>$D$31=1</formula>
    </cfRule>
  </conditionalFormatting>
  <dataValidations count="3">
    <dataValidation type="list" allowBlank="1" showInputMessage="1" showErrorMessage="1" sqref="C20:E20">
      <formula1>$F$20:$H$20</formula1>
    </dataValidation>
    <dataValidation errorStyle="warning" type="whole" allowBlank="1" showInputMessage="1" showErrorMessage="1" errorTitle="入力確認" error="国分寺市の指定番号は「9」から始まる6桁の番号です" sqref="C16:O16">
      <formula1>900000</formula1>
      <formula2>999999</formula2>
    </dataValidation>
    <dataValidation errorStyle="warning" type="whole" allowBlank="1" showInputMessage="1" showErrorMessage="1" errorTitle="入力確認" error="13桁を超えています。確認してください。" sqref="C3:O3">
      <formula1>0</formula1>
      <formula2>9999999999999</formula2>
    </dataValidation>
  </dataValidation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Z34"/>
  <sheetViews>
    <sheetView showGridLines="0" view="pageBreakPreview" zoomScale="70" zoomScaleNormal="40" zoomScaleSheetLayoutView="70" zoomScalePageLayoutView="0" workbookViewId="0" topLeftCell="A1">
      <selection activeCell="C2" sqref="C2"/>
    </sheetView>
  </sheetViews>
  <sheetFormatPr defaultColWidth="9.00390625" defaultRowHeight="13.5"/>
  <cols>
    <col min="1" max="1" width="1.75390625" style="0" customWidth="1"/>
    <col min="2" max="2" width="6.25390625" style="0" customWidth="1"/>
    <col min="3" max="3" width="3.50390625" style="0" customWidth="1"/>
    <col min="4" max="4" width="12.00390625" style="0" customWidth="1"/>
    <col min="5" max="14" width="6.50390625" style="0" customWidth="1"/>
    <col min="15" max="15" width="1.875" style="0" customWidth="1"/>
    <col min="16" max="16" width="2.50390625" style="0" customWidth="1"/>
    <col min="17" max="17" width="2.00390625" style="0" customWidth="1"/>
    <col min="18" max="18" width="1.75390625" style="0" customWidth="1"/>
    <col min="19" max="19" width="4.75390625" style="0" customWidth="1"/>
    <col min="20" max="20" width="6.50390625" style="0" customWidth="1"/>
    <col min="21" max="21" width="3.50390625" style="0" customWidth="1"/>
    <col min="22" max="25" width="6.50390625" style="0" customWidth="1"/>
    <col min="26" max="26" width="1.37890625" style="0" customWidth="1"/>
    <col min="27" max="27" width="2.875" style="0" customWidth="1"/>
    <col min="28" max="28" width="7.625" style="0" customWidth="1"/>
    <col min="29" max="29" width="6.25390625" style="42" customWidth="1"/>
    <col min="30" max="30" width="3.50390625" style="42" customWidth="1"/>
    <col min="31" max="31" width="12.00390625" style="42" customWidth="1"/>
    <col min="32" max="41" width="6.50390625" style="42" customWidth="1"/>
    <col min="42" max="42" width="1.875" style="42" customWidth="1"/>
    <col min="43" max="43" width="2.50390625" style="42" customWidth="1"/>
    <col min="44" max="44" width="2.00390625" style="42" customWidth="1"/>
    <col min="45" max="45" width="1.75390625" style="42" customWidth="1"/>
    <col min="46" max="46" width="4.75390625" style="42" customWidth="1"/>
    <col min="47" max="47" width="6.50390625" style="42" customWidth="1"/>
    <col min="48" max="48" width="3.50390625" style="42" customWidth="1"/>
    <col min="49" max="51" width="6.50390625" style="42" customWidth="1"/>
    <col min="52" max="52" width="4.625" style="42" customWidth="1"/>
  </cols>
  <sheetData>
    <row r="1" spans="1:52" ht="36" customHeight="1">
      <c r="A1" s="4"/>
      <c r="B1" s="112"/>
      <c r="C1" s="273" t="s">
        <v>100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74"/>
      <c r="AA1" s="4"/>
      <c r="AB1" s="91"/>
      <c r="AC1" s="294" t="s">
        <v>67</v>
      </c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</row>
    <row r="2" spans="1:52" ht="24.75" customHeight="1">
      <c r="A2" s="4"/>
      <c r="B2" s="112"/>
      <c r="C2" s="112"/>
      <c r="D2" s="274" t="s">
        <v>5</v>
      </c>
      <c r="E2" s="274"/>
      <c r="F2" s="274"/>
      <c r="G2" s="274"/>
      <c r="H2" s="274"/>
      <c r="I2" s="113"/>
      <c r="J2" s="113"/>
      <c r="K2" s="113"/>
      <c r="L2" s="113"/>
      <c r="M2" s="113"/>
      <c r="N2" s="112"/>
      <c r="O2" s="280" t="s">
        <v>91</v>
      </c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75"/>
      <c r="AA2" s="6"/>
      <c r="AB2" s="5"/>
      <c r="AC2" s="295" t="s">
        <v>68</v>
      </c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</row>
    <row r="3" spans="1:52" ht="22.5" customHeight="1">
      <c r="A3" s="4"/>
      <c r="B3" s="112"/>
      <c r="C3" s="119"/>
      <c r="D3" s="274"/>
      <c r="E3" s="274"/>
      <c r="F3" s="274"/>
      <c r="G3" s="274"/>
      <c r="H3" s="274"/>
      <c r="I3" s="113"/>
      <c r="J3" s="113"/>
      <c r="K3" s="113"/>
      <c r="L3" s="113"/>
      <c r="M3" s="120"/>
      <c r="N3" s="275" t="s">
        <v>6</v>
      </c>
      <c r="O3" s="276"/>
      <c r="P3" s="276"/>
      <c r="Q3" s="276"/>
      <c r="R3" s="276"/>
      <c r="S3" s="277"/>
      <c r="T3" s="278" t="s">
        <v>55</v>
      </c>
      <c r="U3" s="279"/>
      <c r="V3" s="279"/>
      <c r="W3" s="279"/>
      <c r="X3" s="279"/>
      <c r="Y3" s="279"/>
      <c r="Z3" s="76"/>
      <c r="AA3" s="7"/>
      <c r="AB3" s="21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</row>
    <row r="4" spans="1:52" ht="51" customHeight="1">
      <c r="A4" s="4"/>
      <c r="B4" s="112"/>
      <c r="C4" s="119"/>
      <c r="D4" s="121"/>
      <c r="E4" s="121"/>
      <c r="F4" s="121"/>
      <c r="G4" s="298">
        <f>IF('入力フォーム'!D4="","",'入力フォーム'!C2)</f>
      </c>
      <c r="H4" s="298"/>
      <c r="I4" s="298"/>
      <c r="J4" s="298"/>
      <c r="K4" s="298"/>
      <c r="L4" s="122" t="s">
        <v>4</v>
      </c>
      <c r="M4" s="113"/>
      <c r="N4" s="243"/>
      <c r="O4" s="244"/>
      <c r="P4" s="244"/>
      <c r="Q4" s="244"/>
      <c r="R4" s="244"/>
      <c r="S4" s="245"/>
      <c r="T4" s="246">
        <f>IF('入力フォーム'!C16="","",'入力フォーム'!C16)</f>
      </c>
      <c r="U4" s="247"/>
      <c r="V4" s="247"/>
      <c r="W4" s="247"/>
      <c r="X4" s="247"/>
      <c r="Y4" s="247"/>
      <c r="Z4" s="77"/>
      <c r="AA4" s="6"/>
      <c r="AB4" s="5"/>
      <c r="AC4" s="127"/>
      <c r="AD4" s="296" t="s">
        <v>105</v>
      </c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128"/>
    </row>
    <row r="5" spans="1:52" s="11" customFormat="1" ht="36.75" customHeight="1">
      <c r="A5" s="10"/>
      <c r="B5" s="297" t="s">
        <v>56</v>
      </c>
      <c r="C5" s="134" t="s">
        <v>27</v>
      </c>
      <c r="D5" s="135" t="s">
        <v>0</v>
      </c>
      <c r="E5" s="93">
        <f>MID('入力フォーム'!$C$3,1,1)</f>
      </c>
      <c r="F5" s="93">
        <f>MID('入力フォーム'!$C$3,2,1)</f>
      </c>
      <c r="G5" s="94">
        <f>MID('入力フォーム'!$C$3,3,1)</f>
      </c>
      <c r="H5" s="94">
        <f>MID('入力フォーム'!$C$3,4,1)</f>
      </c>
      <c r="I5" s="95">
        <f>MID('入力フォーム'!$C$3,5,1)</f>
      </c>
      <c r="J5" s="93">
        <f>MID('入力フォーム'!$C$3,6,1)</f>
      </c>
      <c r="K5" s="94">
        <f>MID('入力フォーム'!$C$3,7,1)</f>
      </c>
      <c r="L5" s="94">
        <f>MID('入力フォーム'!$C$3,8,1)</f>
      </c>
      <c r="M5" s="95">
        <f>MID('入力フォーム'!$C$3,9,1)</f>
      </c>
      <c r="N5" s="96">
        <f>MID('入力フォーム'!$C$3,10,1)</f>
      </c>
      <c r="O5" s="248">
        <f>MID('入力フォーム'!$C$3,11,1)</f>
      </c>
      <c r="P5" s="249"/>
      <c r="Q5" s="250"/>
      <c r="R5" s="249">
        <f>MID('入力フォーム'!$C$3,12,1)</f>
      </c>
      <c r="S5" s="249"/>
      <c r="T5" s="136">
        <f>MID('入力フォーム'!$C$3,13,1)</f>
      </c>
      <c r="U5" s="281" t="s">
        <v>17</v>
      </c>
      <c r="V5" s="299" t="s">
        <v>18</v>
      </c>
      <c r="W5" s="299"/>
      <c r="X5" s="299"/>
      <c r="Y5" s="300"/>
      <c r="Z5" s="78"/>
      <c r="AA5" s="8"/>
      <c r="AB5" s="22"/>
      <c r="AC5" s="128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128"/>
    </row>
    <row r="6" spans="1:52" s="11" customFormat="1" ht="30" customHeight="1">
      <c r="A6" s="10"/>
      <c r="B6" s="297"/>
      <c r="C6" s="210" t="s">
        <v>28</v>
      </c>
      <c r="D6" s="240" t="s">
        <v>9</v>
      </c>
      <c r="E6" s="97" t="s">
        <v>7</v>
      </c>
      <c r="F6" s="227">
        <f>IF('入力フォーム'!D4="","",'入力フォーム'!D4)</f>
      </c>
      <c r="G6" s="227"/>
      <c r="H6" s="227"/>
      <c r="I6" s="98" t="s">
        <v>8</v>
      </c>
      <c r="J6" s="227">
        <f>IF('入力フォーム'!H4="","",'入力フォーム'!H4)</f>
      </c>
      <c r="K6" s="227"/>
      <c r="L6" s="227"/>
      <c r="M6" s="227"/>
      <c r="N6" s="227"/>
      <c r="O6" s="99"/>
      <c r="P6" s="99"/>
      <c r="Q6" s="99"/>
      <c r="R6" s="99"/>
      <c r="S6" s="99"/>
      <c r="T6" s="137"/>
      <c r="U6" s="282"/>
      <c r="V6" s="290" t="s">
        <v>104</v>
      </c>
      <c r="W6" s="290"/>
      <c r="X6" s="290"/>
      <c r="Y6" s="291"/>
      <c r="Z6" s="78"/>
      <c r="AA6" s="9"/>
      <c r="AB6" s="23"/>
      <c r="AC6" s="128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128"/>
    </row>
    <row r="7" spans="1:52" s="11" customFormat="1" ht="36.75" customHeight="1" thickBot="1">
      <c r="A7" s="10"/>
      <c r="B7" s="297"/>
      <c r="C7" s="212"/>
      <c r="D7" s="231"/>
      <c r="E7" s="284">
        <f>IF('入力フォーム'!C5="","",'入力フォーム'!C5)</f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6"/>
      <c r="U7" s="282"/>
      <c r="V7" s="290"/>
      <c r="W7" s="290"/>
      <c r="X7" s="290"/>
      <c r="Y7" s="291"/>
      <c r="Z7" s="79"/>
      <c r="AA7" s="9"/>
      <c r="AB7" s="23"/>
      <c r="AC7" s="32"/>
      <c r="AD7" s="34"/>
      <c r="AE7" s="33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43"/>
      <c r="AW7" s="34"/>
      <c r="AX7" s="34"/>
      <c r="AY7" s="34"/>
      <c r="AZ7" s="34"/>
    </row>
    <row r="8" spans="1:52" s="11" customFormat="1" ht="28.5" customHeight="1">
      <c r="A8" s="10"/>
      <c r="B8" s="297"/>
      <c r="C8" s="212"/>
      <c r="D8" s="231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6"/>
      <c r="U8" s="282"/>
      <c r="V8" s="290"/>
      <c r="W8" s="290"/>
      <c r="X8" s="290"/>
      <c r="Y8" s="291"/>
      <c r="Z8" s="80"/>
      <c r="AA8" s="9"/>
      <c r="AB8" s="23"/>
      <c r="AC8" s="301" t="s">
        <v>69</v>
      </c>
      <c r="AD8" s="302"/>
      <c r="AE8" s="302"/>
      <c r="AF8" s="303"/>
      <c r="AG8" s="208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35"/>
    </row>
    <row r="9" spans="1:52" s="11" customFormat="1" ht="23.25" customHeight="1">
      <c r="A9" s="10"/>
      <c r="B9" s="297"/>
      <c r="C9" s="212"/>
      <c r="D9" s="231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6"/>
      <c r="U9" s="282"/>
      <c r="V9" s="290"/>
      <c r="W9" s="290"/>
      <c r="X9" s="290"/>
      <c r="Y9" s="291"/>
      <c r="Z9" s="80"/>
      <c r="AA9" s="9"/>
      <c r="AB9" s="23"/>
      <c r="AC9" s="304"/>
      <c r="AD9" s="305"/>
      <c r="AE9" s="305"/>
      <c r="AF9" s="306"/>
      <c r="AG9" s="208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13"/>
    </row>
    <row r="10" spans="1:52" s="11" customFormat="1" ht="28.5" customHeight="1" thickBot="1">
      <c r="A10" s="10"/>
      <c r="B10" s="297"/>
      <c r="C10" s="212"/>
      <c r="D10" s="231"/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  <c r="U10" s="282"/>
      <c r="V10" s="290"/>
      <c r="W10" s="290"/>
      <c r="X10" s="290"/>
      <c r="Y10" s="291"/>
      <c r="Z10" s="80"/>
      <c r="AA10" s="9"/>
      <c r="AB10" s="23"/>
      <c r="AC10" s="307"/>
      <c r="AD10" s="308"/>
      <c r="AE10" s="308"/>
      <c r="AF10" s="309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43"/>
      <c r="AW10" s="35"/>
      <c r="AX10" s="35"/>
      <c r="AY10" s="35"/>
      <c r="AZ10" s="35"/>
    </row>
    <row r="11" spans="1:52" s="11" customFormat="1" ht="28.5" customHeight="1">
      <c r="A11" s="10"/>
      <c r="B11" s="297"/>
      <c r="C11" s="211"/>
      <c r="D11" s="241"/>
      <c r="E11" s="287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9"/>
      <c r="U11" s="282"/>
      <c r="V11" s="290"/>
      <c r="W11" s="290"/>
      <c r="X11" s="290"/>
      <c r="Y11" s="291"/>
      <c r="Z11" s="80"/>
      <c r="AA11" s="9"/>
      <c r="AB11" s="23"/>
      <c r="AC11" s="32"/>
      <c r="AD11" s="52"/>
      <c r="AE11" s="328" t="s">
        <v>106</v>
      </c>
      <c r="AF11" s="329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1"/>
      <c r="AZ11" s="35"/>
    </row>
    <row r="12" spans="1:52" s="11" customFormat="1" ht="35.25" customHeight="1">
      <c r="A12" s="10"/>
      <c r="B12" s="297"/>
      <c r="C12" s="210" t="s">
        <v>29</v>
      </c>
      <c r="D12" s="100" t="s">
        <v>1</v>
      </c>
      <c r="E12" s="312">
        <f>IF('入力フォーム'!C6="","",'入力フォーム'!C6)</f>
      </c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4"/>
      <c r="U12" s="283"/>
      <c r="V12" s="292"/>
      <c r="W12" s="292"/>
      <c r="X12" s="292"/>
      <c r="Y12" s="293"/>
      <c r="Z12" s="80"/>
      <c r="AA12" s="9"/>
      <c r="AB12" s="23"/>
      <c r="AC12" s="32"/>
      <c r="AD12" s="52"/>
      <c r="AE12" s="328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32"/>
      <c r="AZ12" s="45"/>
    </row>
    <row r="13" spans="1:52" s="11" customFormat="1" ht="44.25" customHeight="1">
      <c r="A13" s="10"/>
      <c r="B13" s="297"/>
      <c r="C13" s="212"/>
      <c r="D13" s="231" t="s">
        <v>82</v>
      </c>
      <c r="E13" s="228">
        <f>IF('入力フォーム'!C7="","",'入力フォーム'!C7)</f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30"/>
      <c r="U13" s="140" t="s">
        <v>19</v>
      </c>
      <c r="V13" s="252" t="s">
        <v>20</v>
      </c>
      <c r="W13" s="253"/>
      <c r="X13" s="138">
        <f>IF('入力フォーム'!C17="","",'入力フォーム'!C17)</f>
      </c>
      <c r="Y13" s="139" t="s">
        <v>21</v>
      </c>
      <c r="Z13" s="81"/>
      <c r="AA13" s="9"/>
      <c r="AB13" s="23"/>
      <c r="AC13" s="32"/>
      <c r="AD13" s="52"/>
      <c r="AE13" s="316" t="s">
        <v>107</v>
      </c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8"/>
      <c r="AZ13" s="45"/>
    </row>
    <row r="14" spans="1:52" s="11" customFormat="1" ht="44.25" customHeight="1">
      <c r="A14" s="10"/>
      <c r="B14" s="297"/>
      <c r="C14" s="211"/>
      <c r="D14" s="232"/>
      <c r="E14" s="181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54" t="s">
        <v>22</v>
      </c>
      <c r="V14" s="236" t="s">
        <v>23</v>
      </c>
      <c r="W14" s="237"/>
      <c r="X14" s="101">
        <f>IF('入力フォーム'!C19="","",'入力フォーム'!C19)</f>
      </c>
      <c r="Y14" s="133" t="s">
        <v>21</v>
      </c>
      <c r="Z14" s="81"/>
      <c r="AA14" s="9"/>
      <c r="AB14" s="23"/>
      <c r="AC14" s="32"/>
      <c r="AD14" s="52"/>
      <c r="AE14" s="333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5"/>
      <c r="AZ14" s="47"/>
    </row>
    <row r="15" spans="1:52" s="11" customFormat="1" ht="33.75" customHeight="1" thickBot="1">
      <c r="A15" s="10"/>
      <c r="B15" s="297"/>
      <c r="C15" s="210" t="s">
        <v>30</v>
      </c>
      <c r="D15" s="240" t="s">
        <v>92</v>
      </c>
      <c r="E15" s="222">
        <f>IF('入力フォーム'!C8="","",'入力フォーム'!C8)</f>
      </c>
      <c r="F15" s="223"/>
      <c r="G15" s="223"/>
      <c r="H15" s="223"/>
      <c r="I15" s="223"/>
      <c r="J15" s="223"/>
      <c r="K15" s="223"/>
      <c r="L15" s="223"/>
      <c r="M15" s="223"/>
      <c r="N15" s="223"/>
      <c r="O15" s="102"/>
      <c r="P15" s="102"/>
      <c r="Q15" s="310"/>
      <c r="R15" s="310"/>
      <c r="S15" s="310"/>
      <c r="T15" s="102"/>
      <c r="U15" s="255"/>
      <c r="V15" s="238" t="s">
        <v>24</v>
      </c>
      <c r="W15" s="239"/>
      <c r="X15" s="190">
        <f>IF('入力フォーム'!C21=0,"",'入力フォーム'!C21)</f>
      </c>
      <c r="Y15" s="219" t="s">
        <v>21</v>
      </c>
      <c r="Z15" s="81"/>
      <c r="AA15" s="9"/>
      <c r="AB15" s="23"/>
      <c r="AC15" s="32"/>
      <c r="AD15" s="34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30"/>
    </row>
    <row r="16" spans="1:52" s="11" customFormat="1" ht="29.25" customHeight="1">
      <c r="A16" s="10"/>
      <c r="B16" s="297"/>
      <c r="C16" s="211"/>
      <c r="D16" s="241"/>
      <c r="E16" s="181"/>
      <c r="F16" s="224"/>
      <c r="G16" s="224"/>
      <c r="H16" s="224"/>
      <c r="I16" s="224"/>
      <c r="J16" s="224"/>
      <c r="K16" s="224"/>
      <c r="L16" s="224"/>
      <c r="M16" s="224"/>
      <c r="N16" s="224"/>
      <c r="O16" s="103"/>
      <c r="P16" s="103"/>
      <c r="Q16" s="311"/>
      <c r="R16" s="311"/>
      <c r="S16" s="311"/>
      <c r="T16" s="103"/>
      <c r="U16" s="256"/>
      <c r="V16" s="212" t="s">
        <v>25</v>
      </c>
      <c r="W16" s="176"/>
      <c r="X16" s="191"/>
      <c r="Y16" s="220"/>
      <c r="Z16" s="81"/>
      <c r="AA16" s="9"/>
      <c r="AB16" s="23"/>
      <c r="AC16" s="336" t="s">
        <v>93</v>
      </c>
      <c r="AD16" s="337"/>
      <c r="AE16" s="337"/>
      <c r="AF16" s="338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46"/>
      <c r="AW16" s="46"/>
      <c r="AX16" s="46"/>
      <c r="AY16" s="30"/>
      <c r="AZ16" s="30"/>
    </row>
    <row r="17" spans="1:52" s="11" customFormat="1" ht="42" customHeight="1" thickBot="1">
      <c r="A17" s="10"/>
      <c r="B17" s="297"/>
      <c r="C17" s="210" t="s">
        <v>31</v>
      </c>
      <c r="D17" s="225" t="s">
        <v>2</v>
      </c>
      <c r="E17" s="233">
        <f>IF('入力フォーム'!C9="","",'入力フォーム'!C9)</f>
      </c>
      <c r="F17" s="234"/>
      <c r="G17" s="234"/>
      <c r="H17" s="234"/>
      <c r="I17" s="234"/>
      <c r="J17" s="104" t="s">
        <v>10</v>
      </c>
      <c r="K17" s="235" t="s">
        <v>11</v>
      </c>
      <c r="L17" s="235"/>
      <c r="M17" s="185">
        <f>IF('入力フォーム'!C10="","",'入力フォーム'!C10)</f>
      </c>
      <c r="N17" s="185"/>
      <c r="O17" s="185"/>
      <c r="P17" s="185"/>
      <c r="Q17" s="185"/>
      <c r="R17" s="185"/>
      <c r="S17" s="185"/>
      <c r="T17" s="185"/>
      <c r="U17" s="256"/>
      <c r="V17" s="212"/>
      <c r="W17" s="176"/>
      <c r="X17" s="192"/>
      <c r="Y17" s="221"/>
      <c r="Z17" s="81"/>
      <c r="AA17" s="12"/>
      <c r="AB17" s="24"/>
      <c r="AC17" s="339"/>
      <c r="AD17" s="340"/>
      <c r="AE17" s="340"/>
      <c r="AF17" s="341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46"/>
      <c r="AW17" s="46"/>
      <c r="AX17" s="46"/>
      <c r="AY17" s="30"/>
      <c r="AZ17" s="30"/>
    </row>
    <row r="18" spans="1:52" s="11" customFormat="1" ht="39" customHeight="1">
      <c r="A18" s="10"/>
      <c r="B18" s="297"/>
      <c r="C18" s="211"/>
      <c r="D18" s="226"/>
      <c r="E18" s="184">
        <f>IF('入力フォーム'!C11="","",'入力フォーム'!C11)</f>
      </c>
      <c r="F18" s="185"/>
      <c r="G18" s="185"/>
      <c r="H18" s="185"/>
      <c r="I18" s="185"/>
      <c r="J18" s="185"/>
      <c r="K18" s="185"/>
      <c r="L18" s="105" t="s">
        <v>12</v>
      </c>
      <c r="M18" s="344" t="s">
        <v>13</v>
      </c>
      <c r="N18" s="344"/>
      <c r="O18" s="185">
        <f>IF('入力フォーム'!C12="","",'入力フォーム'!C12)</f>
      </c>
      <c r="P18" s="185"/>
      <c r="Q18" s="185"/>
      <c r="R18" s="251"/>
      <c r="S18" s="185"/>
      <c r="T18" s="185"/>
      <c r="U18" s="257"/>
      <c r="V18" s="258" t="s">
        <v>26</v>
      </c>
      <c r="W18" s="259"/>
      <c r="X18" s="141">
        <f>IF('入力フォーム'!C19+'入力フォーム'!C21=0,"",'入力フォーム'!C19+'入力フォーム'!C21)</f>
      </c>
      <c r="Y18" s="142" t="s">
        <v>21</v>
      </c>
      <c r="Z18" s="81"/>
      <c r="AA18" s="12"/>
      <c r="AB18" s="24"/>
      <c r="AC18" s="123"/>
      <c r="AD18" s="123"/>
      <c r="AE18" s="316" t="s">
        <v>108</v>
      </c>
      <c r="AF18" s="317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3"/>
      <c r="AZ18" s="47"/>
    </row>
    <row r="19" spans="1:52" s="11" customFormat="1" ht="33.75" customHeight="1">
      <c r="A19" s="10"/>
      <c r="B19" s="297"/>
      <c r="C19" s="210" t="s">
        <v>32</v>
      </c>
      <c r="D19" s="175" t="s">
        <v>3</v>
      </c>
      <c r="E19" s="184">
        <f>IF('入力フォーム'!C13="","",'入力フォーム'!C13)</f>
      </c>
      <c r="F19" s="185"/>
      <c r="G19" s="185"/>
      <c r="H19" s="185"/>
      <c r="I19" s="185"/>
      <c r="J19" s="185"/>
      <c r="K19" s="185"/>
      <c r="L19" s="186"/>
      <c r="M19" s="187" t="s">
        <v>15</v>
      </c>
      <c r="N19" s="188"/>
      <c r="O19" s="188"/>
      <c r="P19" s="188"/>
      <c r="Q19" s="188"/>
      <c r="R19" s="106"/>
      <c r="S19" s="107"/>
      <c r="T19" s="108"/>
      <c r="U19" s="212" t="s">
        <v>33</v>
      </c>
      <c r="V19" s="175" t="s">
        <v>34</v>
      </c>
      <c r="W19" s="176"/>
      <c r="X19" s="179">
        <f>IF('入力フォーム'!C20="","",'入力フォーム'!C20)</f>
      </c>
      <c r="Y19" s="180"/>
      <c r="Z19" s="82"/>
      <c r="AA19" s="12"/>
      <c r="AB19" s="24"/>
      <c r="AC19" s="51"/>
      <c r="AD19" s="51"/>
      <c r="AE19" s="316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8"/>
      <c r="AZ19" s="30"/>
    </row>
    <row r="20" spans="1:52" s="11" customFormat="1" ht="36.75" customHeight="1">
      <c r="A20" s="10"/>
      <c r="B20" s="297"/>
      <c r="C20" s="212"/>
      <c r="D20" s="203"/>
      <c r="E20" s="109" t="s">
        <v>14</v>
      </c>
      <c r="F20" s="213">
        <f>IF('入力フォーム'!C14="","",'入力フォーム'!C14)</f>
      </c>
      <c r="G20" s="213"/>
      <c r="H20" s="213"/>
      <c r="I20" s="213"/>
      <c r="J20" s="213"/>
      <c r="K20" s="213"/>
      <c r="L20" s="213"/>
      <c r="M20" s="214">
        <f>IF('入力フォーム'!C15="","",'入力フォーム'!C15)</f>
      </c>
      <c r="N20" s="215"/>
      <c r="O20" s="215"/>
      <c r="P20" s="215"/>
      <c r="Q20" s="215"/>
      <c r="R20" s="215"/>
      <c r="S20" s="216" t="s">
        <v>16</v>
      </c>
      <c r="T20" s="217"/>
      <c r="U20" s="218"/>
      <c r="V20" s="177"/>
      <c r="W20" s="178"/>
      <c r="X20" s="181"/>
      <c r="Y20" s="182"/>
      <c r="Z20" s="82"/>
      <c r="AA20" s="12"/>
      <c r="AB20" s="24"/>
      <c r="AC20" s="32"/>
      <c r="AD20" s="34"/>
      <c r="AE20" s="316" t="s">
        <v>70</v>
      </c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8"/>
      <c r="AZ20" s="30"/>
    </row>
    <row r="21" spans="1:52" s="11" customFormat="1" ht="10.5" customHeight="1">
      <c r="A21" s="10"/>
      <c r="B21" s="110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83"/>
      <c r="AA21" s="14"/>
      <c r="AB21" s="25"/>
      <c r="AC21" s="21"/>
      <c r="AD21" s="36"/>
      <c r="AE21" s="124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6"/>
      <c r="AZ21" s="44"/>
    </row>
    <row r="22" spans="1:52" s="11" customFormat="1" ht="30" customHeight="1">
      <c r="A22" s="10"/>
      <c r="B22" s="315"/>
      <c r="C22" s="266" t="s">
        <v>54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84"/>
      <c r="AA22" s="19"/>
      <c r="AB22" s="26"/>
      <c r="AC22" s="21"/>
      <c r="AD22" s="37"/>
      <c r="AE22" s="319" t="s">
        <v>95</v>
      </c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1"/>
      <c r="AZ22" s="48"/>
    </row>
    <row r="23" spans="1:52" s="11" customFormat="1" ht="48.75" customHeight="1">
      <c r="A23" s="10"/>
      <c r="B23" s="315"/>
      <c r="C23" s="111" t="s">
        <v>98</v>
      </c>
      <c r="D23" s="267" t="s">
        <v>101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85"/>
      <c r="AA23" s="19"/>
      <c r="AB23" s="26"/>
      <c r="AC23" s="21"/>
      <c r="AD23" s="15"/>
      <c r="AE23" s="319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1"/>
      <c r="AZ23" s="49"/>
    </row>
    <row r="24" spans="1:52" s="11" customFormat="1" ht="31.5" customHeight="1">
      <c r="A24" s="4"/>
      <c r="B24" s="315"/>
      <c r="C24" s="111" t="s">
        <v>97</v>
      </c>
      <c r="D24" s="269" t="s">
        <v>102</v>
      </c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86"/>
      <c r="AA24" s="19"/>
      <c r="AB24" s="26"/>
      <c r="AC24" s="21"/>
      <c r="AD24" s="15"/>
      <c r="AE24" s="319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1"/>
      <c r="AZ24" s="50"/>
    </row>
    <row r="25" spans="1:52" s="11" customFormat="1" ht="32.25" customHeight="1">
      <c r="A25"/>
      <c r="B25" s="315"/>
      <c r="C25" s="111" t="s">
        <v>35</v>
      </c>
      <c r="D25" s="270" t="s">
        <v>103</v>
      </c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86"/>
      <c r="AA25" s="19"/>
      <c r="AB25" s="26"/>
      <c r="AC25" s="42"/>
      <c r="AD25" s="15"/>
      <c r="AE25" s="322" t="s">
        <v>96</v>
      </c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4"/>
      <c r="AZ25" s="50"/>
    </row>
    <row r="26" spans="1:52" s="11" customFormat="1" ht="33.75" customHeight="1">
      <c r="A26" s="1"/>
      <c r="B26" s="315"/>
      <c r="C26" s="242" t="s">
        <v>53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8"/>
      <c r="AA26" s="87"/>
      <c r="AB26" s="20"/>
      <c r="AC26" s="42"/>
      <c r="AD26" s="38"/>
      <c r="AE26" s="322" t="s">
        <v>94</v>
      </c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4"/>
      <c r="AZ26" s="38"/>
    </row>
    <row r="27" spans="1:52" s="11" customFormat="1" ht="37.5" customHeight="1">
      <c r="A27" s="2"/>
      <c r="B27" s="315"/>
      <c r="C27" s="200" t="s">
        <v>37</v>
      </c>
      <c r="D27" s="200"/>
      <c r="E27" s="183" t="s">
        <v>38</v>
      </c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201" t="s">
        <v>39</v>
      </c>
      <c r="Y27" s="202"/>
      <c r="Z27" s="89"/>
      <c r="AA27" s="17"/>
      <c r="AB27" s="27"/>
      <c r="AC27" s="44"/>
      <c r="AD27" s="16"/>
      <c r="AE27" s="325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7"/>
      <c r="AZ27" s="39"/>
    </row>
    <row r="28" spans="1:52" ht="37.5" customHeight="1">
      <c r="A28" s="2"/>
      <c r="B28" s="315"/>
      <c r="C28" s="183" t="s">
        <v>40</v>
      </c>
      <c r="D28" s="183"/>
      <c r="E28" s="189" t="s">
        <v>41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29">
        <f>IF('入力フォーム'!C24="","",'入力フォーム'!C24)</f>
      </c>
      <c r="Y28" s="114" t="s">
        <v>36</v>
      </c>
      <c r="Z28" s="90"/>
      <c r="AA28" s="17"/>
      <c r="AB28" s="27"/>
      <c r="AC28" s="44"/>
      <c r="AD28" s="39"/>
      <c r="AE28" s="39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16"/>
      <c r="AZ28" s="29"/>
    </row>
    <row r="29" spans="1:52" ht="37.5" customHeight="1">
      <c r="A29" s="2"/>
      <c r="B29" s="315"/>
      <c r="C29" s="183" t="s">
        <v>42</v>
      </c>
      <c r="D29" s="183"/>
      <c r="E29" s="189" t="s">
        <v>43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30">
        <f>IF('入力フォーム'!C25="","",'入力フォーム'!C25)</f>
      </c>
      <c r="Y29" s="115" t="s">
        <v>36</v>
      </c>
      <c r="Z29" s="90"/>
      <c r="AA29" s="17"/>
      <c r="AB29" s="27"/>
      <c r="AC29" s="44"/>
      <c r="AD29" s="39"/>
      <c r="AE29" s="207" t="s">
        <v>89</v>
      </c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9"/>
    </row>
    <row r="30" spans="1:52" ht="37.5" customHeight="1">
      <c r="A30" s="2"/>
      <c r="B30" s="315"/>
      <c r="C30" s="183" t="s">
        <v>44</v>
      </c>
      <c r="D30" s="183"/>
      <c r="E30" s="189" t="s">
        <v>45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31">
        <f>IF('入力フォーム'!C26="","",'入力フォーム'!C26)</f>
      </c>
      <c r="Y30" s="116" t="s">
        <v>36</v>
      </c>
      <c r="Z30" s="90"/>
      <c r="AA30" s="17"/>
      <c r="AB30" s="27"/>
      <c r="AC30" s="44"/>
      <c r="AD30" s="39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9"/>
    </row>
    <row r="31" spans="1:52" s="3" customFormat="1" ht="37.5" customHeight="1">
      <c r="A31" s="2"/>
      <c r="B31" s="315"/>
      <c r="C31" s="183" t="s">
        <v>46</v>
      </c>
      <c r="D31" s="183"/>
      <c r="E31" s="189" t="s">
        <v>47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30">
        <f>IF('入力フォーム'!C27="","",'入力フォーム'!C27)</f>
      </c>
      <c r="Y31" s="117" t="s">
        <v>36</v>
      </c>
      <c r="Z31" s="90"/>
      <c r="AA31" s="17"/>
      <c r="AB31" s="27"/>
      <c r="AC31" s="44"/>
      <c r="AD31" s="39"/>
      <c r="AE31" s="39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16"/>
      <c r="AZ31" s="29"/>
    </row>
    <row r="32" spans="1:52" s="3" customFormat="1" ht="37.5" customHeight="1" thickBot="1">
      <c r="A32" s="2"/>
      <c r="B32" s="315"/>
      <c r="C32" s="183" t="s">
        <v>48</v>
      </c>
      <c r="D32" s="183"/>
      <c r="E32" s="204" t="s">
        <v>49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6"/>
      <c r="X32" s="130">
        <f>IF('入力フォーム'!C28="","",'入力フォーム'!C28)</f>
      </c>
      <c r="Y32" s="117" t="s">
        <v>36</v>
      </c>
      <c r="Z32" s="90"/>
      <c r="AA32" s="17"/>
      <c r="AB32" s="27"/>
      <c r="AC32" s="44"/>
      <c r="AD32" s="39"/>
      <c r="AE32" s="193" t="s">
        <v>109</v>
      </c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29"/>
    </row>
    <row r="33" spans="1:52" s="3" customFormat="1" ht="37.5" customHeight="1" thickBot="1">
      <c r="A33" s="2"/>
      <c r="B33" s="315"/>
      <c r="C33" s="271" t="s">
        <v>50</v>
      </c>
      <c r="D33" s="272"/>
      <c r="E33" s="260" t="s">
        <v>51</v>
      </c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2"/>
      <c r="X33" s="131">
        <f>IF('入力フォーム'!C29="","",'入力フォーム'!C29)</f>
      </c>
      <c r="Y33" s="118" t="s">
        <v>36</v>
      </c>
      <c r="Z33" s="90"/>
      <c r="AA33" s="17"/>
      <c r="AB33" s="27"/>
      <c r="AC33" s="44"/>
      <c r="AD33" s="39"/>
      <c r="AE33" s="194" t="s">
        <v>110</v>
      </c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6"/>
      <c r="AZ33" s="29"/>
    </row>
    <row r="34" spans="1:52" s="3" customFormat="1" ht="37.5" customHeight="1" thickBot="1" thickTop="1">
      <c r="A34" s="2"/>
      <c r="B34" s="315"/>
      <c r="C34" s="263" t="s">
        <v>52</v>
      </c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5"/>
      <c r="X34" s="132">
        <f>IF(SUM(X28:X33)=0,"",SUM(X28:X33))</f>
      </c>
      <c r="Y34" s="114" t="s">
        <v>36</v>
      </c>
      <c r="Z34" s="90"/>
      <c r="AA34" s="18"/>
      <c r="AB34" s="28"/>
      <c r="AC34" s="44"/>
      <c r="AD34" s="41"/>
      <c r="AE34" s="197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9"/>
      <c r="AZ34" s="29"/>
    </row>
  </sheetData>
  <sheetProtection password="C7BC" sheet="1"/>
  <mergeCells count="92">
    <mergeCell ref="B22:B34"/>
    <mergeCell ref="AE20:AY20"/>
    <mergeCell ref="AE22:AY24"/>
    <mergeCell ref="AE25:AY25"/>
    <mergeCell ref="AE26:AY27"/>
    <mergeCell ref="AE11:AY12"/>
    <mergeCell ref="AE13:AY14"/>
    <mergeCell ref="AC16:AF17"/>
    <mergeCell ref="AE18:AY19"/>
    <mergeCell ref="M18:N18"/>
    <mergeCell ref="AC1:AZ1"/>
    <mergeCell ref="AC2:AZ3"/>
    <mergeCell ref="AD4:AY6"/>
    <mergeCell ref="B5:B20"/>
    <mergeCell ref="G4:K4"/>
    <mergeCell ref="V5:Y5"/>
    <mergeCell ref="AC8:AF10"/>
    <mergeCell ref="Q15:S16"/>
    <mergeCell ref="E12:T12"/>
    <mergeCell ref="E18:K18"/>
    <mergeCell ref="C1:Y1"/>
    <mergeCell ref="D2:H3"/>
    <mergeCell ref="N3:S3"/>
    <mergeCell ref="T3:Y3"/>
    <mergeCell ref="O2:Y2"/>
    <mergeCell ref="U5:U12"/>
    <mergeCell ref="E7:T11"/>
    <mergeCell ref="V6:Y12"/>
    <mergeCell ref="C6:C11"/>
    <mergeCell ref="D6:D11"/>
    <mergeCell ref="E33:W33"/>
    <mergeCell ref="C34:W34"/>
    <mergeCell ref="C22:Y22"/>
    <mergeCell ref="D23:Y23"/>
    <mergeCell ref="D24:Y24"/>
    <mergeCell ref="D25:Y25"/>
    <mergeCell ref="C31:D31"/>
    <mergeCell ref="C32:D32"/>
    <mergeCell ref="C33:D33"/>
    <mergeCell ref="E27:W27"/>
    <mergeCell ref="C26:Y26"/>
    <mergeCell ref="N4:S4"/>
    <mergeCell ref="T4:Y4"/>
    <mergeCell ref="O5:Q5"/>
    <mergeCell ref="R5:S5"/>
    <mergeCell ref="O18:T18"/>
    <mergeCell ref="V13:W13"/>
    <mergeCell ref="U14:U18"/>
    <mergeCell ref="V18:W18"/>
    <mergeCell ref="V16:W17"/>
    <mergeCell ref="E17:I17"/>
    <mergeCell ref="K17:L17"/>
    <mergeCell ref="M17:T17"/>
    <mergeCell ref="V14:W14"/>
    <mergeCell ref="V15:W15"/>
    <mergeCell ref="D15:D16"/>
    <mergeCell ref="F6:H6"/>
    <mergeCell ref="J6:N6"/>
    <mergeCell ref="E13:T14"/>
    <mergeCell ref="C12:C14"/>
    <mergeCell ref="D13:D14"/>
    <mergeCell ref="C15:C16"/>
    <mergeCell ref="AG8:AY9"/>
    <mergeCell ref="C17:C18"/>
    <mergeCell ref="C19:C20"/>
    <mergeCell ref="F20:L20"/>
    <mergeCell ref="M20:R20"/>
    <mergeCell ref="S20:T20"/>
    <mergeCell ref="U19:U20"/>
    <mergeCell ref="Y15:Y17"/>
    <mergeCell ref="E15:N16"/>
    <mergeCell ref="D17:D18"/>
    <mergeCell ref="X15:X17"/>
    <mergeCell ref="AE32:AY32"/>
    <mergeCell ref="AE33:AY34"/>
    <mergeCell ref="C27:D27"/>
    <mergeCell ref="X27:Y27"/>
    <mergeCell ref="D19:D20"/>
    <mergeCell ref="C28:D28"/>
    <mergeCell ref="E31:W31"/>
    <mergeCell ref="E32:W32"/>
    <mergeCell ref="AE29:AY30"/>
    <mergeCell ref="C21:Y21"/>
    <mergeCell ref="V19:W20"/>
    <mergeCell ref="X19:Y20"/>
    <mergeCell ref="C29:D29"/>
    <mergeCell ref="C30:D30"/>
    <mergeCell ref="E19:L19"/>
    <mergeCell ref="M19:Q19"/>
    <mergeCell ref="E28:W28"/>
    <mergeCell ref="E29:W29"/>
    <mergeCell ref="E30:W30"/>
  </mergeCells>
  <printOptions horizontalCentered="1" verticalCentered="1"/>
  <pageMargins left="0" right="0" top="0.03937007874015748" bottom="0.03937007874015748" header="0.03937007874015748" footer="0.31496062992125984"/>
  <pageSetup blackAndWhite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2022-10-21T05:52:40Z</cp:lastPrinted>
  <dcterms:modified xsi:type="dcterms:W3CDTF">2024-01-19T03:26:09Z</dcterms:modified>
  <cp:category/>
  <cp:version/>
  <cp:contentType/>
  <cp:contentStatus/>
</cp:coreProperties>
</file>