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80" windowHeight="9300" activeTab="0"/>
  </bookViews>
  <sheets>
    <sheet name="R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<sst xmlns="http://schemas.openxmlformats.org/spreadsheetml/2006/main" count="70" uniqueCount="51">
  <si>
    <t>年  齢</t>
  </si>
  <si>
    <t>男</t>
  </si>
  <si>
    <t>女</t>
  </si>
  <si>
    <t>総  数</t>
  </si>
  <si>
    <t>10～14歳</t>
  </si>
  <si>
    <t>15～19歳</t>
  </si>
  <si>
    <t>20～24歳</t>
  </si>
  <si>
    <t>25～29歳</t>
  </si>
  <si>
    <t>30～34歳</t>
  </si>
  <si>
    <t>つづき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</si>
  <si>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</si>
  <si>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</si>
  <si>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</si>
  <si>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</si>
  <si>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</si>
  <si>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</si>
  <si>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</si>
  <si>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</si>
  <si>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</si>
  <si>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</si>
  <si>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</si>
  <si>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</si>
  <si>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</si>
  <si>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　　</t>
  </si>
  <si>
    <t>(再　掲)</t>
  </si>
  <si>
    <t>15歳未満</t>
  </si>
  <si>
    <t>15～64歳</t>
  </si>
  <si>
    <t>65歳以上</t>
  </si>
  <si>
    <t>40～44歳</t>
  </si>
  <si>
    <t>次ページへつづく</t>
  </si>
  <si>
    <t>資料：国勢調査</t>
  </si>
  <si>
    <t>総　数</t>
  </si>
  <si>
    <t>２　 年 齢 ・ 男 女 別 人 口</t>
  </si>
  <si>
    <t>（つづき）　年　齢　・　</t>
  </si>
  <si>
    <t>　男　女　別　人　口</t>
  </si>
  <si>
    <t>平　成　２7　年</t>
  </si>
  <si>
    <t>総　数</t>
  </si>
  <si>
    <t>令　和　２　年</t>
  </si>
  <si>
    <t>令　和　２　年</t>
  </si>
  <si>
    <t>０～４歳</t>
  </si>
  <si>
    <t>０</t>
  </si>
  <si>
    <t>１</t>
  </si>
  <si>
    <t>２</t>
  </si>
  <si>
    <t>３</t>
  </si>
  <si>
    <t>４</t>
  </si>
  <si>
    <t>５～９歳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</si>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</sst>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&quot;¥&quot;#,##0_);[Red]\(&quot;¥&quot;#,##0\)"/>
    <numFmt numFmtId="179" formatCode="0_);[Red]\(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6" fillId="0" borderId="0" xfId="48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7" fillId="0" borderId="0" xfId="0" applyNumberFormat="1" applyFont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0998;&#23546;&#24066;&#24180;&#40802;&#21029;&#30007;&#22899;&#21029;27&#22269;&#212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M4">
            <v>4646</v>
          </cell>
          <cell r="R4">
            <v>4687</v>
          </cell>
          <cell r="W4">
            <v>4851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5"/>
  <sheetViews>
    <sheetView tabSelected="1" zoomScalePageLayoutView="0" workbookViewId="0" topLeftCell="A1">
      <selection activeCell="I137" sqref="I137"/>
    </sheetView>
  </sheetViews>
  <sheetFormatPr defaultColWidth="13.59765625" defaultRowHeight="16.5" customHeight="1"/>
  <cols>
    <col min="1" max="1" width="12.5" style="3" customWidth="1"/>
    <col min="2" max="7" width="13.19921875" style="4" customWidth="1"/>
    <col min="8" max="16384" width="13.59765625" style="4" customWidth="1"/>
  </cols>
  <sheetData>
    <row r="1" spans="1:7" s="2" customFormat="1" ht="19.5" customHeight="1">
      <c r="A1" s="32" t="s">
        <v>32</v>
      </c>
      <c r="B1" s="33"/>
      <c r="C1" s="33"/>
      <c r="D1" s="33"/>
      <c r="E1" s="33"/>
      <c r="F1" s="33"/>
      <c r="G1" s="33"/>
    </row>
    <row r="2" ht="11.25" customHeight="1" thickBot="1">
      <c r="D2" s="5"/>
    </row>
    <row r="3" spans="1:7" s="2" customFormat="1" ht="16.5" customHeight="1">
      <c r="A3" s="34" t="s">
        <v>0</v>
      </c>
      <c r="B3" s="36" t="s">
        <v>35</v>
      </c>
      <c r="C3" s="37"/>
      <c r="D3" s="37"/>
      <c r="E3" s="36" t="s">
        <v>37</v>
      </c>
      <c r="F3" s="37"/>
      <c r="G3" s="37"/>
    </row>
    <row r="4" spans="1:7" s="2" customFormat="1" ht="16.5" customHeight="1">
      <c r="A4" s="35"/>
      <c r="B4" s="7" t="s">
        <v>31</v>
      </c>
      <c r="C4" s="7" t="s">
        <v>1</v>
      </c>
      <c r="D4" s="8" t="s">
        <v>2</v>
      </c>
      <c r="E4" s="7" t="s">
        <v>31</v>
      </c>
      <c r="F4" s="7" t="s">
        <v>1</v>
      </c>
      <c r="G4" s="8" t="s">
        <v>2</v>
      </c>
    </row>
    <row r="5" spans="1:7" s="11" customFormat="1" ht="16.5" customHeight="1">
      <c r="A5" s="9" t="s">
        <v>3</v>
      </c>
      <c r="B5" s="10">
        <f aca="true" t="shared" si="0" ref="B5:B11">SUM(C5:D5)</f>
        <v>122742</v>
      </c>
      <c r="C5" s="10">
        <f>C6+C13+C20+C27+C34+C41+C48+C60+C74+C67+C81+C88+C95+C102+C114+C121+C128+C135+C142+C149+C156+C157</f>
        <v>60274</v>
      </c>
      <c r="D5" s="10">
        <f>D6+D13+D20+D27+D34+D41+D48+D60+D74+D67+D81+D88+D95+D102+D114+D121+D128+D135+D142+D149+D156+D157</f>
        <v>62468</v>
      </c>
      <c r="E5" s="10">
        <f aca="true" t="shared" si="1" ref="E5:E11">SUM(F5:G5)</f>
        <v>129242</v>
      </c>
      <c r="F5" s="10">
        <f>F6+F13+F20+F27+F34+F41+F48+F60+F67+F74+F81+F88+F95+F102+F114+F121+F128+F135+F142+F149+F156+F157</f>
        <v>62985</v>
      </c>
      <c r="G5" s="10">
        <f>G6+G13+G20+G27+G34+G41+G48+G60+G67+G74+G81+G88+G95+G102+G114+G121+G128+G135+G142+G149+G156+G157</f>
        <v>66257</v>
      </c>
    </row>
    <row r="6" spans="1:7" s="14" customFormat="1" ht="15.75" customHeight="1">
      <c r="A6" s="12" t="s">
        <v>39</v>
      </c>
      <c r="B6" s="13">
        <f t="shared" si="0"/>
        <v>4646</v>
      </c>
      <c r="C6" s="13">
        <f>SUM(C7:C11)</f>
        <v>2419</v>
      </c>
      <c r="D6" s="13">
        <f>SUM(D7:D11)</f>
        <v>2227</v>
      </c>
      <c r="E6" s="13">
        <f t="shared" si="1"/>
        <v>5063</v>
      </c>
      <c r="F6" s="13">
        <f>SUM(F7:F11)</f>
        <v>2605</v>
      </c>
      <c r="G6" s="13">
        <f>SUM(G7:G11)</f>
        <v>2458</v>
      </c>
    </row>
    <row r="7" spans="1:7" s="14" customFormat="1" ht="15.75" customHeight="1">
      <c r="A7" s="31" t="s">
        <v>40</v>
      </c>
      <c r="B7" s="13">
        <f t="shared" si="0"/>
        <v>943</v>
      </c>
      <c r="C7" s="13">
        <v>472</v>
      </c>
      <c r="D7" s="13">
        <v>471</v>
      </c>
      <c r="E7" s="13">
        <f t="shared" si="1"/>
        <v>933</v>
      </c>
      <c r="F7" s="13">
        <v>488</v>
      </c>
      <c r="G7" s="13">
        <v>445</v>
      </c>
    </row>
    <row r="8" spans="1:7" s="14" customFormat="1" ht="15.75" customHeight="1">
      <c r="A8" s="31" t="s">
        <v>41</v>
      </c>
      <c r="B8" s="13">
        <f t="shared" si="0"/>
        <v>929</v>
      </c>
      <c r="C8" s="13">
        <v>478</v>
      </c>
      <c r="D8" s="13">
        <v>451</v>
      </c>
      <c r="E8" s="13">
        <f t="shared" si="1"/>
        <v>949</v>
      </c>
      <c r="F8" s="13">
        <v>474</v>
      </c>
      <c r="G8" s="13">
        <v>475</v>
      </c>
    </row>
    <row r="9" spans="1:7" s="14" customFormat="1" ht="15.75" customHeight="1">
      <c r="A9" s="31" t="s">
        <v>42</v>
      </c>
      <c r="B9" s="13">
        <f t="shared" si="0"/>
        <v>942</v>
      </c>
      <c r="C9" s="13">
        <v>513</v>
      </c>
      <c r="D9" s="13">
        <v>429</v>
      </c>
      <c r="E9" s="13">
        <f t="shared" si="1"/>
        <v>1055</v>
      </c>
      <c r="F9" s="13">
        <v>552</v>
      </c>
      <c r="G9" s="13">
        <v>503</v>
      </c>
    </row>
    <row r="10" spans="1:7" s="14" customFormat="1" ht="15.75" customHeight="1">
      <c r="A10" s="31" t="s">
        <v>43</v>
      </c>
      <c r="B10" s="13">
        <f t="shared" si="0"/>
        <v>897</v>
      </c>
      <c r="C10" s="13">
        <v>463</v>
      </c>
      <c r="D10" s="13">
        <v>434</v>
      </c>
      <c r="E10" s="13">
        <f t="shared" si="1"/>
        <v>1008</v>
      </c>
      <c r="F10" s="13">
        <v>513</v>
      </c>
      <c r="G10" s="13">
        <v>495</v>
      </c>
    </row>
    <row r="11" spans="1:7" s="14" customFormat="1" ht="15.75" customHeight="1">
      <c r="A11" s="31" t="s">
        <v>44</v>
      </c>
      <c r="B11" s="13">
        <f t="shared" si="0"/>
        <v>935</v>
      </c>
      <c r="C11" s="13">
        <v>493</v>
      </c>
      <c r="D11" s="13">
        <v>442</v>
      </c>
      <c r="E11" s="13">
        <f t="shared" si="1"/>
        <v>1118</v>
      </c>
      <c r="F11" s="13">
        <v>578</v>
      </c>
      <c r="G11" s="13">
        <v>540</v>
      </c>
    </row>
    <row r="12" spans="1:7" s="14" customFormat="1" ht="7.5" customHeight="1">
      <c r="A12" s="12"/>
      <c r="B12" s="13"/>
      <c r="C12" s="13"/>
      <c r="D12" s="13"/>
      <c r="E12" s="13"/>
      <c r="F12" s="13"/>
      <c r="G12" s="13"/>
    </row>
    <row r="13" spans="1:12" s="14" customFormat="1" ht="15.75" customHeight="1">
      <c r="A13" s="12" t="s">
        <v>45</v>
      </c>
      <c r="B13" s="13">
        <f>B18+B17+B16+B15+B14</f>
        <v>4687</v>
      </c>
      <c r="C13" s="13">
        <v>2434</v>
      </c>
      <c r="D13" s="13">
        <v>2253</v>
      </c>
      <c r="E13" s="13">
        <f aca="true" t="shared" si="2" ref="E13:E18">SUM(F13:G13)</f>
        <v>5017</v>
      </c>
      <c r="F13" s="13">
        <f>SUM(F14:F18)</f>
        <v>2622</v>
      </c>
      <c r="G13" s="13">
        <f>SUM(G14:G18)</f>
        <v>2395</v>
      </c>
      <c r="H13" s="30"/>
      <c r="I13" s="30"/>
      <c r="J13" s="30"/>
      <c r="K13" s="30"/>
      <c r="L13" s="30"/>
    </row>
    <row r="14" spans="1:7" s="14" customFormat="1" ht="15.75" customHeight="1">
      <c r="A14" s="31" t="s">
        <v>46</v>
      </c>
      <c r="B14" s="13">
        <f>C14+D14</f>
        <v>921</v>
      </c>
      <c r="C14" s="13">
        <v>496</v>
      </c>
      <c r="D14" s="13">
        <v>425</v>
      </c>
      <c r="E14" s="13">
        <f t="shared" si="2"/>
        <v>1015</v>
      </c>
      <c r="F14" s="13">
        <v>515</v>
      </c>
      <c r="G14" s="13">
        <v>500</v>
      </c>
    </row>
    <row r="15" spans="1:7" s="14" customFormat="1" ht="15.75" customHeight="1">
      <c r="A15" s="31" t="s">
        <v>47</v>
      </c>
      <c r="B15" s="13">
        <f>SUM(C15:D15)</f>
        <v>929</v>
      </c>
      <c r="C15" s="13">
        <v>476</v>
      </c>
      <c r="D15" s="13">
        <v>453</v>
      </c>
      <c r="E15" s="13">
        <f t="shared" si="2"/>
        <v>1007</v>
      </c>
      <c r="F15" s="13">
        <v>513</v>
      </c>
      <c r="G15" s="13">
        <v>494</v>
      </c>
    </row>
    <row r="16" spans="1:7" s="14" customFormat="1" ht="15.75" customHeight="1">
      <c r="A16" s="31" t="s">
        <v>48</v>
      </c>
      <c r="B16" s="13">
        <f>SUM(C16:D16)</f>
        <v>972</v>
      </c>
      <c r="C16" s="13">
        <v>475</v>
      </c>
      <c r="D16" s="13">
        <v>497</v>
      </c>
      <c r="E16" s="13">
        <f t="shared" si="2"/>
        <v>1058</v>
      </c>
      <c r="F16" s="13">
        <v>568</v>
      </c>
      <c r="G16" s="13">
        <v>490</v>
      </c>
    </row>
    <row r="17" spans="1:7" s="14" customFormat="1" ht="15.75" customHeight="1">
      <c r="A17" s="31" t="s">
        <v>49</v>
      </c>
      <c r="B17" s="13">
        <f>SUM(C17:D17)</f>
        <v>933</v>
      </c>
      <c r="C17" s="13">
        <v>495</v>
      </c>
      <c r="D17" s="13">
        <v>438</v>
      </c>
      <c r="E17" s="13">
        <f t="shared" si="2"/>
        <v>933</v>
      </c>
      <c r="F17" s="13">
        <v>491</v>
      </c>
      <c r="G17" s="13">
        <v>442</v>
      </c>
    </row>
    <row r="18" spans="1:7" s="14" customFormat="1" ht="15.75" customHeight="1">
      <c r="A18" s="31" t="s">
        <v>50</v>
      </c>
      <c r="B18" s="13">
        <f>SUM(C18:D18)</f>
        <v>932</v>
      </c>
      <c r="C18" s="13">
        <v>492</v>
      </c>
      <c r="D18" s="13">
        <v>440</v>
      </c>
      <c r="E18" s="13">
        <f t="shared" si="2"/>
        <v>1004</v>
      </c>
      <c r="F18" s="13">
        <v>535</v>
      </c>
      <c r="G18" s="13">
        <v>469</v>
      </c>
    </row>
    <row r="19" spans="1:7" s="14" customFormat="1" ht="7.5" customHeight="1">
      <c r="A19" s="12"/>
      <c r="B19" s="13"/>
      <c r="C19" s="13"/>
      <c r="D19" s="13"/>
      <c r="E19" s="13"/>
      <c r="F19" s="13"/>
      <c r="G19" s="13"/>
    </row>
    <row r="20" spans="1:12" s="14" customFormat="1" ht="15.75" customHeight="1">
      <c r="A20" s="12" t="s">
        <v>4</v>
      </c>
      <c r="B20" s="13">
        <f aca="true" t="shared" si="3" ref="B20:B25">SUM(C20:D20)</f>
        <v>4851</v>
      </c>
      <c r="C20" s="13">
        <f>SUM(C21:C25)</f>
        <v>2442</v>
      </c>
      <c r="D20" s="13">
        <f>SUM(D21:D25)</f>
        <v>2409</v>
      </c>
      <c r="E20" s="13">
        <f aca="true" t="shared" si="4" ref="E20:E25">SUM(F20:G20)</f>
        <v>5002</v>
      </c>
      <c r="F20" s="13">
        <f>SUM(F21:F25)</f>
        <v>2569</v>
      </c>
      <c r="G20" s="13">
        <f>SUM(G21:G25)</f>
        <v>2433</v>
      </c>
      <c r="H20" s="30"/>
      <c r="I20" s="30"/>
      <c r="J20" s="30"/>
      <c r="K20" s="30"/>
      <c r="L20" s="30"/>
    </row>
    <row r="21" spans="1:7" s="14" customFormat="1" ht="15.75" customHeight="1">
      <c r="A21" s="31">
        <v>10</v>
      </c>
      <c r="B21" s="13">
        <f t="shared" si="3"/>
        <v>919</v>
      </c>
      <c r="C21" s="13">
        <v>477</v>
      </c>
      <c r="D21" s="13">
        <v>442</v>
      </c>
      <c r="E21" s="13">
        <f t="shared" si="4"/>
        <v>1010</v>
      </c>
      <c r="F21" s="13">
        <v>534</v>
      </c>
      <c r="G21" s="13">
        <v>476</v>
      </c>
    </row>
    <row r="22" spans="1:7" s="14" customFormat="1" ht="15.75" customHeight="1">
      <c r="A22" s="31">
        <v>11</v>
      </c>
      <c r="B22" s="13">
        <f t="shared" si="3"/>
        <v>942</v>
      </c>
      <c r="C22" s="13">
        <v>464</v>
      </c>
      <c r="D22" s="13">
        <v>478</v>
      </c>
      <c r="E22" s="13">
        <f t="shared" si="4"/>
        <v>992</v>
      </c>
      <c r="F22" s="13">
        <v>499</v>
      </c>
      <c r="G22" s="13">
        <v>493</v>
      </c>
    </row>
    <row r="23" spans="1:7" s="14" customFormat="1" ht="15.75" customHeight="1">
      <c r="A23" s="31">
        <v>12</v>
      </c>
      <c r="B23" s="13">
        <f t="shared" si="3"/>
        <v>990</v>
      </c>
      <c r="C23" s="13">
        <v>493</v>
      </c>
      <c r="D23" s="13">
        <v>497</v>
      </c>
      <c r="E23" s="13">
        <f t="shared" si="4"/>
        <v>1030</v>
      </c>
      <c r="F23" s="13">
        <v>510</v>
      </c>
      <c r="G23" s="13">
        <v>520</v>
      </c>
    </row>
    <row r="24" spans="1:7" s="14" customFormat="1" ht="15.75" customHeight="1">
      <c r="A24" s="31">
        <v>13</v>
      </c>
      <c r="B24" s="13">
        <f t="shared" si="3"/>
        <v>1005</v>
      </c>
      <c r="C24" s="13">
        <v>528</v>
      </c>
      <c r="D24" s="13">
        <v>477</v>
      </c>
      <c r="E24" s="13">
        <f t="shared" si="4"/>
        <v>997</v>
      </c>
      <c r="F24" s="13">
        <v>510</v>
      </c>
      <c r="G24" s="13">
        <v>487</v>
      </c>
    </row>
    <row r="25" spans="1:7" s="14" customFormat="1" ht="15.75" customHeight="1">
      <c r="A25" s="31">
        <v>14</v>
      </c>
      <c r="B25" s="13">
        <f t="shared" si="3"/>
        <v>995</v>
      </c>
      <c r="C25" s="13">
        <v>480</v>
      </c>
      <c r="D25" s="13">
        <v>515</v>
      </c>
      <c r="E25" s="13">
        <f t="shared" si="4"/>
        <v>973</v>
      </c>
      <c r="F25" s="13">
        <v>516</v>
      </c>
      <c r="G25" s="13">
        <v>457</v>
      </c>
    </row>
    <row r="26" spans="1:7" s="14" customFormat="1" ht="7.5" customHeight="1">
      <c r="A26" s="12"/>
      <c r="B26" s="13"/>
      <c r="C26" s="13"/>
      <c r="D26" s="13"/>
      <c r="E26" s="13"/>
      <c r="F26" s="13"/>
      <c r="G26" s="13"/>
    </row>
    <row r="27" spans="1:7" s="14" customFormat="1" ht="15" customHeight="1">
      <c r="A27" s="12" t="s">
        <v>5</v>
      </c>
      <c r="B27" s="13">
        <f aca="true" t="shared" si="5" ref="B27:B32">SUM(C27:D27)</f>
        <v>6082</v>
      </c>
      <c r="C27" s="13">
        <f>SUM(C28:C32)</f>
        <v>3112</v>
      </c>
      <c r="D27" s="13">
        <f>SUM(D28:D32)</f>
        <v>2970</v>
      </c>
      <c r="E27" s="13">
        <f aca="true" t="shared" si="6" ref="E27:E32">SUM(F27:G27)</f>
        <v>5627</v>
      </c>
      <c r="F27" s="13">
        <f>SUM(F28:F32)</f>
        <v>2787</v>
      </c>
      <c r="G27" s="13">
        <f>SUM(G28:G32)</f>
        <v>2840</v>
      </c>
    </row>
    <row r="28" spans="1:7" s="14" customFormat="1" ht="15" customHeight="1">
      <c r="A28" s="31">
        <v>15</v>
      </c>
      <c r="B28" s="13">
        <f t="shared" si="5"/>
        <v>1105</v>
      </c>
      <c r="C28" s="13">
        <v>564</v>
      </c>
      <c r="D28" s="13">
        <v>541</v>
      </c>
      <c r="E28" s="13">
        <f t="shared" si="6"/>
        <v>947</v>
      </c>
      <c r="F28" s="13">
        <v>489</v>
      </c>
      <c r="G28" s="13">
        <v>458</v>
      </c>
    </row>
    <row r="29" spans="1:7" s="14" customFormat="1" ht="15" customHeight="1">
      <c r="A29" s="31">
        <v>16</v>
      </c>
      <c r="B29" s="13">
        <f t="shared" si="5"/>
        <v>1037</v>
      </c>
      <c r="C29" s="13">
        <v>558</v>
      </c>
      <c r="D29" s="13">
        <v>479</v>
      </c>
      <c r="E29" s="13">
        <f t="shared" si="6"/>
        <v>1003</v>
      </c>
      <c r="F29" s="13">
        <v>506</v>
      </c>
      <c r="G29" s="13">
        <v>497</v>
      </c>
    </row>
    <row r="30" spans="1:7" s="14" customFormat="1" ht="15" customHeight="1">
      <c r="A30" s="31">
        <v>17</v>
      </c>
      <c r="B30" s="13">
        <f t="shared" si="5"/>
        <v>1029</v>
      </c>
      <c r="C30" s="13">
        <v>540</v>
      </c>
      <c r="D30" s="13">
        <v>489</v>
      </c>
      <c r="E30" s="13">
        <f t="shared" si="6"/>
        <v>1037</v>
      </c>
      <c r="F30" s="13">
        <v>522</v>
      </c>
      <c r="G30" s="13">
        <v>515</v>
      </c>
    </row>
    <row r="31" spans="1:7" s="14" customFormat="1" ht="15" customHeight="1">
      <c r="A31" s="31">
        <v>18</v>
      </c>
      <c r="B31" s="13">
        <f t="shared" si="5"/>
        <v>1285</v>
      </c>
      <c r="C31" s="13">
        <v>656</v>
      </c>
      <c r="D31" s="13">
        <v>629</v>
      </c>
      <c r="E31" s="13">
        <f t="shared" si="6"/>
        <v>1202</v>
      </c>
      <c r="F31" s="13">
        <v>597</v>
      </c>
      <c r="G31" s="13">
        <v>605</v>
      </c>
    </row>
    <row r="32" spans="1:7" s="14" customFormat="1" ht="15" customHeight="1">
      <c r="A32" s="31">
        <v>19</v>
      </c>
      <c r="B32" s="13">
        <f t="shared" si="5"/>
        <v>1626</v>
      </c>
      <c r="C32" s="13">
        <v>794</v>
      </c>
      <c r="D32" s="13">
        <v>832</v>
      </c>
      <c r="E32" s="13">
        <f t="shared" si="6"/>
        <v>1438</v>
      </c>
      <c r="F32" s="13">
        <v>673</v>
      </c>
      <c r="G32" s="13">
        <v>765</v>
      </c>
    </row>
    <row r="33" spans="1:7" s="14" customFormat="1" ht="7.5" customHeight="1">
      <c r="A33" s="12"/>
      <c r="B33" s="13"/>
      <c r="C33" s="13"/>
      <c r="D33" s="13"/>
      <c r="E33" s="13"/>
      <c r="F33" s="13"/>
      <c r="G33" s="13"/>
    </row>
    <row r="34" spans="1:12" s="14" customFormat="1" ht="15.75" customHeight="1">
      <c r="A34" s="12" t="s">
        <v>6</v>
      </c>
      <c r="B34" s="13">
        <f aca="true" t="shared" si="7" ref="B34:B39">SUM(C34:D34)</f>
        <v>8398</v>
      </c>
      <c r="C34" s="13">
        <f>SUM(C35:C39)</f>
        <v>4096</v>
      </c>
      <c r="D34" s="13">
        <f>SUM(D35:D39)</f>
        <v>4302</v>
      </c>
      <c r="E34" s="13">
        <f aca="true" t="shared" si="8" ref="E34:E39">SUM(F34:G34)</f>
        <v>8277</v>
      </c>
      <c r="F34" s="13">
        <f>SUM(F35:F39)</f>
        <v>4065</v>
      </c>
      <c r="G34" s="13">
        <f>SUM(G35:G39)</f>
        <v>4212</v>
      </c>
      <c r="H34" s="30"/>
      <c r="I34" s="30"/>
      <c r="J34" s="30"/>
      <c r="K34" s="30"/>
      <c r="L34" s="30"/>
    </row>
    <row r="35" spans="1:7" s="14" customFormat="1" ht="15.75" customHeight="1">
      <c r="A35" s="31">
        <v>20</v>
      </c>
      <c r="B35" s="13">
        <f t="shared" si="7"/>
        <v>1737</v>
      </c>
      <c r="C35" s="13">
        <v>839</v>
      </c>
      <c r="D35" s="13">
        <v>898</v>
      </c>
      <c r="E35" s="13">
        <f t="shared" si="8"/>
        <v>1581</v>
      </c>
      <c r="F35" s="13">
        <v>756</v>
      </c>
      <c r="G35" s="13">
        <v>825</v>
      </c>
    </row>
    <row r="36" spans="1:7" s="14" customFormat="1" ht="15.75" customHeight="1">
      <c r="A36" s="31">
        <v>21</v>
      </c>
      <c r="B36" s="13">
        <f t="shared" si="7"/>
        <v>1738</v>
      </c>
      <c r="C36" s="13">
        <v>851</v>
      </c>
      <c r="D36" s="13">
        <v>887</v>
      </c>
      <c r="E36" s="13">
        <f t="shared" si="8"/>
        <v>1626</v>
      </c>
      <c r="F36" s="13">
        <v>802</v>
      </c>
      <c r="G36" s="13">
        <v>824</v>
      </c>
    </row>
    <row r="37" spans="1:7" s="14" customFormat="1" ht="15.75" customHeight="1">
      <c r="A37" s="31">
        <v>22</v>
      </c>
      <c r="B37" s="13">
        <f t="shared" si="7"/>
        <v>1736</v>
      </c>
      <c r="C37" s="13">
        <v>820</v>
      </c>
      <c r="D37" s="13">
        <v>916</v>
      </c>
      <c r="E37" s="13">
        <f t="shared" si="8"/>
        <v>1704</v>
      </c>
      <c r="F37" s="13">
        <v>855</v>
      </c>
      <c r="G37" s="13">
        <v>849</v>
      </c>
    </row>
    <row r="38" spans="1:7" s="14" customFormat="1" ht="15.75" customHeight="1">
      <c r="A38" s="31">
        <v>23</v>
      </c>
      <c r="B38" s="13">
        <f t="shared" si="7"/>
        <v>1621</v>
      </c>
      <c r="C38" s="13">
        <v>808</v>
      </c>
      <c r="D38" s="13">
        <v>813</v>
      </c>
      <c r="E38" s="13">
        <f t="shared" si="8"/>
        <v>1694</v>
      </c>
      <c r="F38" s="13">
        <v>838</v>
      </c>
      <c r="G38" s="13">
        <v>856</v>
      </c>
    </row>
    <row r="39" spans="1:7" s="14" customFormat="1" ht="15.75" customHeight="1">
      <c r="A39" s="31">
        <v>24</v>
      </c>
      <c r="B39" s="13">
        <f t="shared" si="7"/>
        <v>1566</v>
      </c>
      <c r="C39" s="13">
        <v>778</v>
      </c>
      <c r="D39" s="13">
        <v>788</v>
      </c>
      <c r="E39" s="13">
        <f t="shared" si="8"/>
        <v>1672</v>
      </c>
      <c r="F39" s="13">
        <v>814</v>
      </c>
      <c r="G39" s="13">
        <v>858</v>
      </c>
    </row>
    <row r="40" spans="1:7" s="14" customFormat="1" ht="7.5" customHeight="1">
      <c r="A40" s="12"/>
      <c r="B40" s="13"/>
      <c r="C40" s="13"/>
      <c r="D40" s="13"/>
      <c r="E40" s="13"/>
      <c r="F40" s="13"/>
      <c r="G40" s="13"/>
    </row>
    <row r="41" spans="1:12" s="14" customFormat="1" ht="15.75" customHeight="1">
      <c r="A41" s="12" t="s">
        <v>7</v>
      </c>
      <c r="B41" s="13">
        <f aca="true" t="shared" si="9" ref="B41:B46">SUM(C41:D41)</f>
        <v>8050</v>
      </c>
      <c r="C41" s="13">
        <f>SUM(C42:C46)</f>
        <v>4173</v>
      </c>
      <c r="D41" s="13">
        <f>SUM(D42:D46)</f>
        <v>3877</v>
      </c>
      <c r="E41" s="13">
        <f aca="true" t="shared" si="10" ref="E41:E46">SUM(F41:G41)</f>
        <v>7920</v>
      </c>
      <c r="F41" s="13">
        <f>SUM(F42:F46)</f>
        <v>4024</v>
      </c>
      <c r="G41" s="13">
        <f>SUM(G42:G46)</f>
        <v>3896</v>
      </c>
      <c r="H41" s="30"/>
      <c r="I41" s="30"/>
      <c r="J41" s="30"/>
      <c r="K41" s="30"/>
      <c r="L41" s="30"/>
    </row>
    <row r="42" spans="1:12" s="14" customFormat="1" ht="15.75" customHeight="1">
      <c r="A42" s="12">
        <v>25</v>
      </c>
      <c r="B42" s="13">
        <f t="shared" si="9"/>
        <v>1621</v>
      </c>
      <c r="C42" s="13">
        <v>814</v>
      </c>
      <c r="D42" s="13">
        <v>807</v>
      </c>
      <c r="E42" s="13">
        <f t="shared" si="10"/>
        <v>1663</v>
      </c>
      <c r="F42" s="13">
        <v>824</v>
      </c>
      <c r="G42" s="13">
        <v>839</v>
      </c>
      <c r="H42" s="30"/>
      <c r="I42" s="30"/>
      <c r="J42" s="30"/>
      <c r="K42" s="30"/>
      <c r="L42" s="30"/>
    </row>
    <row r="43" spans="1:7" s="14" customFormat="1" ht="15.75" customHeight="1">
      <c r="A43" s="12">
        <v>26</v>
      </c>
      <c r="B43" s="13">
        <f t="shared" si="9"/>
        <v>1562</v>
      </c>
      <c r="C43" s="13">
        <v>814</v>
      </c>
      <c r="D43" s="13">
        <v>748</v>
      </c>
      <c r="E43" s="13">
        <f t="shared" si="10"/>
        <v>1592</v>
      </c>
      <c r="F43" s="13">
        <v>781</v>
      </c>
      <c r="G43" s="13">
        <v>811</v>
      </c>
    </row>
    <row r="44" spans="1:7" s="14" customFormat="1" ht="15.75" customHeight="1">
      <c r="A44" s="12">
        <v>27</v>
      </c>
      <c r="B44" s="13">
        <f t="shared" si="9"/>
        <v>1620</v>
      </c>
      <c r="C44" s="13">
        <v>838</v>
      </c>
      <c r="D44" s="13">
        <v>782</v>
      </c>
      <c r="E44" s="13">
        <f t="shared" si="10"/>
        <v>1616</v>
      </c>
      <c r="F44" s="13">
        <v>832</v>
      </c>
      <c r="G44" s="13">
        <v>784</v>
      </c>
    </row>
    <row r="45" spans="1:7" s="14" customFormat="1" ht="15.75" customHeight="1">
      <c r="A45" s="12">
        <v>28</v>
      </c>
      <c r="B45" s="13">
        <f t="shared" si="9"/>
        <v>1679</v>
      </c>
      <c r="C45" s="13">
        <v>873</v>
      </c>
      <c r="D45" s="13">
        <v>806</v>
      </c>
      <c r="E45" s="13">
        <f t="shared" si="10"/>
        <v>1509</v>
      </c>
      <c r="F45" s="13">
        <v>757</v>
      </c>
      <c r="G45" s="13">
        <v>752</v>
      </c>
    </row>
    <row r="46" spans="1:7" s="14" customFormat="1" ht="15.75" customHeight="1">
      <c r="A46" s="12">
        <v>29</v>
      </c>
      <c r="B46" s="13">
        <f t="shared" si="9"/>
        <v>1568</v>
      </c>
      <c r="C46" s="13">
        <v>834</v>
      </c>
      <c r="D46" s="13">
        <v>734</v>
      </c>
      <c r="E46" s="13">
        <f t="shared" si="10"/>
        <v>1540</v>
      </c>
      <c r="F46" s="13">
        <v>830</v>
      </c>
      <c r="G46" s="13">
        <v>710</v>
      </c>
    </row>
    <row r="47" spans="1:7" s="14" customFormat="1" ht="7.5" customHeight="1">
      <c r="A47" s="12"/>
      <c r="B47" s="13"/>
      <c r="C47" s="13"/>
      <c r="D47" s="13"/>
      <c r="E47" s="13"/>
      <c r="F47" s="13"/>
      <c r="G47" s="13"/>
    </row>
    <row r="48" spans="1:7" s="14" customFormat="1" ht="15.75" customHeight="1">
      <c r="A48" s="12" t="s">
        <v>8</v>
      </c>
      <c r="B48" s="13">
        <f aca="true" t="shared" si="11" ref="B48:B53">SUM(C48:D48)</f>
        <v>8243</v>
      </c>
      <c r="C48" s="13">
        <f>SUM(C49:C53)</f>
        <v>4346</v>
      </c>
      <c r="D48" s="13">
        <f>SUM(D49:D53)</f>
        <v>3897</v>
      </c>
      <c r="E48" s="13">
        <f aca="true" t="shared" si="12" ref="E48:E53">SUM(F48:G48)</f>
        <v>7982</v>
      </c>
      <c r="F48" s="13">
        <f>SUM(F49:F53)</f>
        <v>4127</v>
      </c>
      <c r="G48" s="13">
        <f>SUM(G49:G53)</f>
        <v>3855</v>
      </c>
    </row>
    <row r="49" spans="1:7" s="14" customFormat="1" ht="15.75" customHeight="1">
      <c r="A49" s="12">
        <v>30</v>
      </c>
      <c r="B49" s="13">
        <f t="shared" si="11"/>
        <v>1648</v>
      </c>
      <c r="C49" s="13">
        <v>881</v>
      </c>
      <c r="D49" s="13">
        <v>767</v>
      </c>
      <c r="E49" s="13">
        <f t="shared" si="12"/>
        <v>1580</v>
      </c>
      <c r="F49" s="13">
        <v>787</v>
      </c>
      <c r="G49" s="13">
        <v>793</v>
      </c>
    </row>
    <row r="50" spans="1:7" s="14" customFormat="1" ht="15.75" customHeight="1">
      <c r="A50" s="12">
        <v>31</v>
      </c>
      <c r="B50" s="13">
        <f t="shared" si="11"/>
        <v>1661</v>
      </c>
      <c r="C50" s="13">
        <v>880</v>
      </c>
      <c r="D50" s="13">
        <v>781</v>
      </c>
      <c r="E50" s="13">
        <f t="shared" si="12"/>
        <v>1522</v>
      </c>
      <c r="F50" s="13">
        <v>817</v>
      </c>
      <c r="G50" s="13">
        <v>705</v>
      </c>
    </row>
    <row r="51" spans="1:7" s="14" customFormat="1" ht="15.75" customHeight="1">
      <c r="A51" s="12">
        <v>32</v>
      </c>
      <c r="B51" s="13">
        <f t="shared" si="11"/>
        <v>1692</v>
      </c>
      <c r="C51" s="13">
        <v>881</v>
      </c>
      <c r="D51" s="13">
        <v>811</v>
      </c>
      <c r="E51" s="13">
        <f t="shared" si="12"/>
        <v>1602</v>
      </c>
      <c r="F51" s="13">
        <v>840</v>
      </c>
      <c r="G51" s="13">
        <v>762</v>
      </c>
    </row>
    <row r="52" spans="1:7" s="14" customFormat="1" ht="15.75" customHeight="1">
      <c r="A52" s="12">
        <v>33</v>
      </c>
      <c r="B52" s="13">
        <f t="shared" si="11"/>
        <v>1592</v>
      </c>
      <c r="C52" s="13">
        <v>872</v>
      </c>
      <c r="D52" s="13">
        <v>720</v>
      </c>
      <c r="E52" s="13">
        <f t="shared" si="12"/>
        <v>1691</v>
      </c>
      <c r="F52" s="13">
        <v>860</v>
      </c>
      <c r="G52" s="13">
        <v>831</v>
      </c>
    </row>
    <row r="53" spans="1:7" s="14" customFormat="1" ht="15.75" customHeight="1" thickBot="1">
      <c r="A53" s="15">
        <v>34</v>
      </c>
      <c r="B53" s="16">
        <f t="shared" si="11"/>
        <v>1650</v>
      </c>
      <c r="C53" s="16">
        <v>832</v>
      </c>
      <c r="D53" s="16">
        <v>818</v>
      </c>
      <c r="E53" s="16">
        <f t="shared" si="12"/>
        <v>1587</v>
      </c>
      <c r="F53" s="16">
        <v>823</v>
      </c>
      <c r="G53" s="16">
        <v>764</v>
      </c>
    </row>
    <row r="54" spans="1:7" ht="16.5" customHeight="1">
      <c r="A54" s="18"/>
      <c r="B54" s="19"/>
      <c r="F54" s="38" t="s">
        <v>29</v>
      </c>
      <c r="G54" s="38"/>
    </row>
    <row r="55" spans="1:7" ht="16.5" customHeight="1">
      <c r="A55" s="18"/>
      <c r="B55" s="19"/>
      <c r="F55" s="20"/>
      <c r="G55" s="20"/>
    </row>
    <row r="56" spans="1:7" s="2" customFormat="1" ht="19.5" customHeight="1">
      <c r="A56" s="39" t="s">
        <v>33</v>
      </c>
      <c r="B56" s="40"/>
      <c r="C56" s="40"/>
      <c r="D56" s="40"/>
      <c r="E56" s="40"/>
      <c r="F56" s="40"/>
      <c r="G56" s="40"/>
    </row>
    <row r="57" spans="1:4" ht="14.25" customHeight="1" thickBot="1">
      <c r="A57" s="21" t="s">
        <v>9</v>
      </c>
      <c r="B57" s="22"/>
      <c r="C57" s="22"/>
      <c r="D57" s="22"/>
    </row>
    <row r="58" spans="1:7" s="2" customFormat="1" ht="16.5" customHeight="1">
      <c r="A58" s="34" t="s">
        <v>0</v>
      </c>
      <c r="B58" s="36" t="str">
        <f>B3</f>
        <v>平　成　２7　年</v>
      </c>
      <c r="C58" s="37"/>
      <c r="D58" s="37"/>
      <c r="E58" s="36" t="s">
        <v>38</v>
      </c>
      <c r="F58" s="37"/>
      <c r="G58" s="37"/>
    </row>
    <row r="59" spans="1:7" s="2" customFormat="1" ht="16.5" customHeight="1">
      <c r="A59" s="35"/>
      <c r="B59" s="7" t="s">
        <v>31</v>
      </c>
      <c r="C59" s="7" t="s">
        <v>1</v>
      </c>
      <c r="D59" s="8" t="s">
        <v>2</v>
      </c>
      <c r="E59" s="7" t="s">
        <v>36</v>
      </c>
      <c r="F59" s="7" t="s">
        <v>1</v>
      </c>
      <c r="G59" s="8" t="s">
        <v>2</v>
      </c>
    </row>
    <row r="60" spans="1:69" s="14" customFormat="1" ht="15.75" customHeight="1">
      <c r="A60" s="12" t="s">
        <v>10</v>
      </c>
      <c r="B60" s="13">
        <f aca="true" t="shared" si="13" ref="B60:B65">SUM(C60:D60)</f>
        <v>8516</v>
      </c>
      <c r="C60" s="1">
        <f>SUM(C61:C65)</f>
        <v>4343</v>
      </c>
      <c r="D60" s="1">
        <f>SUM(D61:D65)</f>
        <v>4173</v>
      </c>
      <c r="E60" s="13">
        <f aca="true" t="shared" si="14" ref="E60:E65">SUM(F60:G60)</f>
        <v>8142</v>
      </c>
      <c r="F60" s="1">
        <f>SUM(F61:F65)</f>
        <v>4200</v>
      </c>
      <c r="G60" s="1">
        <f>SUM(G61:G65)</f>
        <v>3942</v>
      </c>
      <c r="BQ60" s="30"/>
    </row>
    <row r="61" spans="1:7" s="14" customFormat="1" ht="15.75" customHeight="1">
      <c r="A61" s="12">
        <v>35</v>
      </c>
      <c r="B61" s="13">
        <f t="shared" si="13"/>
        <v>1620</v>
      </c>
      <c r="C61" s="14">
        <v>814</v>
      </c>
      <c r="D61" s="14">
        <v>806</v>
      </c>
      <c r="E61" s="13">
        <f t="shared" si="14"/>
        <v>1641</v>
      </c>
      <c r="F61" s="14">
        <v>851</v>
      </c>
      <c r="G61" s="14">
        <v>790</v>
      </c>
    </row>
    <row r="62" spans="1:7" s="14" customFormat="1" ht="15.75" customHeight="1">
      <c r="A62" s="12">
        <v>36</v>
      </c>
      <c r="B62" s="13">
        <f t="shared" si="13"/>
        <v>1635</v>
      </c>
      <c r="C62" s="14">
        <v>837</v>
      </c>
      <c r="D62" s="14">
        <v>798</v>
      </c>
      <c r="E62" s="13">
        <f t="shared" si="14"/>
        <v>1689</v>
      </c>
      <c r="F62" s="14">
        <v>889</v>
      </c>
      <c r="G62" s="14">
        <v>800</v>
      </c>
    </row>
    <row r="63" spans="1:7" s="14" customFormat="1" ht="15.75" customHeight="1">
      <c r="A63" s="12">
        <v>37</v>
      </c>
      <c r="B63" s="13">
        <f t="shared" si="13"/>
        <v>1754</v>
      </c>
      <c r="C63" s="14">
        <v>897</v>
      </c>
      <c r="D63" s="14">
        <v>857</v>
      </c>
      <c r="E63" s="13">
        <f t="shared" si="14"/>
        <v>1601</v>
      </c>
      <c r="F63" s="14">
        <v>818</v>
      </c>
      <c r="G63" s="14">
        <v>783</v>
      </c>
    </row>
    <row r="64" spans="1:7" s="14" customFormat="1" ht="15.75" customHeight="1">
      <c r="A64" s="12">
        <v>38</v>
      </c>
      <c r="B64" s="13">
        <f t="shared" si="13"/>
        <v>1731</v>
      </c>
      <c r="C64" s="14">
        <v>871</v>
      </c>
      <c r="D64" s="14">
        <v>860</v>
      </c>
      <c r="E64" s="13">
        <f t="shared" si="14"/>
        <v>1575</v>
      </c>
      <c r="F64" s="14">
        <v>828</v>
      </c>
      <c r="G64" s="14">
        <v>747</v>
      </c>
    </row>
    <row r="65" spans="1:7" s="14" customFormat="1" ht="15.75" customHeight="1">
      <c r="A65" s="12">
        <v>39</v>
      </c>
      <c r="B65" s="13">
        <f t="shared" si="13"/>
        <v>1776</v>
      </c>
      <c r="C65" s="14">
        <v>924</v>
      </c>
      <c r="D65" s="14">
        <v>852</v>
      </c>
      <c r="E65" s="13">
        <f t="shared" si="14"/>
        <v>1636</v>
      </c>
      <c r="F65" s="14">
        <v>814</v>
      </c>
      <c r="G65" s="14">
        <v>822</v>
      </c>
    </row>
    <row r="66" spans="1:5" s="14" customFormat="1" ht="9" customHeight="1">
      <c r="A66" s="12"/>
      <c r="B66" s="13"/>
      <c r="E66" s="13"/>
    </row>
    <row r="67" spans="1:7" s="14" customFormat="1" ht="15.75" customHeight="1">
      <c r="A67" s="12" t="s">
        <v>28</v>
      </c>
      <c r="B67" s="14">
        <f>SUM(B68:B72)</f>
        <v>9727</v>
      </c>
      <c r="C67" s="14">
        <f>SUM(C68:C72)</f>
        <v>4849</v>
      </c>
      <c r="D67" s="14">
        <f>SUM(D68:D72)</f>
        <v>4878</v>
      </c>
      <c r="E67" s="13">
        <f aca="true" t="shared" si="15" ref="E67:E72">SUM(F67:G67)</f>
        <v>8739</v>
      </c>
      <c r="F67" s="1">
        <f>SUM(F68:F72)</f>
        <v>4414</v>
      </c>
      <c r="G67" s="1">
        <f>SUM(G68:G72)</f>
        <v>4325</v>
      </c>
    </row>
    <row r="68" spans="1:7" s="14" customFormat="1" ht="15.75" customHeight="1">
      <c r="A68" s="12">
        <v>40</v>
      </c>
      <c r="B68" s="14">
        <v>1826</v>
      </c>
      <c r="C68" s="14">
        <v>932</v>
      </c>
      <c r="D68" s="14">
        <v>894</v>
      </c>
      <c r="E68" s="13">
        <f t="shared" si="15"/>
        <v>1640</v>
      </c>
      <c r="F68" s="14">
        <v>804</v>
      </c>
      <c r="G68" s="14">
        <v>836</v>
      </c>
    </row>
    <row r="69" spans="1:7" s="14" customFormat="1" ht="15.75" customHeight="1">
      <c r="A69" s="12">
        <v>41</v>
      </c>
      <c r="B69" s="14">
        <v>1992</v>
      </c>
      <c r="C69" s="14">
        <v>979</v>
      </c>
      <c r="D69" s="14">
        <v>1013</v>
      </c>
      <c r="E69" s="13">
        <f t="shared" si="15"/>
        <v>1655</v>
      </c>
      <c r="F69" s="14">
        <v>844</v>
      </c>
      <c r="G69" s="14">
        <v>811</v>
      </c>
    </row>
    <row r="70" spans="1:7" s="14" customFormat="1" ht="15.75" customHeight="1">
      <c r="A70" s="12">
        <v>42</v>
      </c>
      <c r="B70" s="14">
        <v>2025</v>
      </c>
      <c r="C70" s="14">
        <v>1019</v>
      </c>
      <c r="D70" s="14">
        <v>1006</v>
      </c>
      <c r="E70" s="13">
        <f t="shared" si="15"/>
        <v>1804</v>
      </c>
      <c r="F70" s="14">
        <v>930</v>
      </c>
      <c r="G70" s="14">
        <v>874</v>
      </c>
    </row>
    <row r="71" spans="1:7" s="14" customFormat="1" ht="15.75" customHeight="1">
      <c r="A71" s="12">
        <v>43</v>
      </c>
      <c r="B71" s="14">
        <v>1889</v>
      </c>
      <c r="C71" s="14">
        <v>915</v>
      </c>
      <c r="D71" s="14">
        <v>974</v>
      </c>
      <c r="E71" s="13">
        <f t="shared" si="15"/>
        <v>1809</v>
      </c>
      <c r="F71" s="14">
        <v>903</v>
      </c>
      <c r="G71" s="14">
        <v>906</v>
      </c>
    </row>
    <row r="72" spans="1:7" s="14" customFormat="1" ht="15.75" customHeight="1">
      <c r="A72" s="12">
        <v>44</v>
      </c>
      <c r="B72" s="14">
        <v>1995</v>
      </c>
      <c r="C72" s="14">
        <v>1004</v>
      </c>
      <c r="D72" s="14">
        <v>991</v>
      </c>
      <c r="E72" s="13">
        <f t="shared" si="15"/>
        <v>1831</v>
      </c>
      <c r="F72" s="14">
        <v>933</v>
      </c>
      <c r="G72" s="14">
        <v>898</v>
      </c>
    </row>
    <row r="73" spans="1:5" s="14" customFormat="1" ht="9" customHeight="1">
      <c r="A73" s="12"/>
      <c r="B73" s="13"/>
      <c r="E73" s="13"/>
    </row>
    <row r="74" spans="1:12" s="14" customFormat="1" ht="15.75" customHeight="1">
      <c r="A74" s="12" t="s">
        <v>11</v>
      </c>
      <c r="B74" s="13">
        <f aca="true" t="shared" si="16" ref="B74:B79">SUM(C74:D74)</f>
        <v>9666</v>
      </c>
      <c r="C74" s="1">
        <f>SUM(C75:C79)</f>
        <v>4912</v>
      </c>
      <c r="D74" s="1">
        <f>SUM(D75:D79)</f>
        <v>4754</v>
      </c>
      <c r="E74" s="13">
        <f aca="true" t="shared" si="17" ref="E74:E79">SUM(F74:G74)</f>
        <v>9993</v>
      </c>
      <c r="F74" s="1">
        <f>SUM(F75:F79)</f>
        <v>4906</v>
      </c>
      <c r="G74" s="1">
        <f>SUM(G75:G79)</f>
        <v>5087</v>
      </c>
      <c r="H74" s="30"/>
      <c r="I74" s="30"/>
      <c r="J74" s="30"/>
      <c r="K74" s="30"/>
      <c r="L74" s="30"/>
    </row>
    <row r="75" spans="1:7" s="14" customFormat="1" ht="15.75" customHeight="1">
      <c r="A75" s="12">
        <v>45</v>
      </c>
      <c r="B75" s="13">
        <f t="shared" si="16"/>
        <v>1926</v>
      </c>
      <c r="C75" s="14">
        <v>958</v>
      </c>
      <c r="D75" s="14">
        <v>968</v>
      </c>
      <c r="E75" s="13">
        <f t="shared" si="17"/>
        <v>1952</v>
      </c>
      <c r="F75" s="14">
        <v>981</v>
      </c>
      <c r="G75" s="14">
        <v>971</v>
      </c>
    </row>
    <row r="76" spans="1:7" s="14" customFormat="1" ht="15.75" customHeight="1">
      <c r="A76" s="12">
        <v>46</v>
      </c>
      <c r="B76" s="13">
        <f t="shared" si="16"/>
        <v>2003</v>
      </c>
      <c r="C76" s="14">
        <v>1018</v>
      </c>
      <c r="D76" s="14">
        <v>985</v>
      </c>
      <c r="E76" s="13">
        <f t="shared" si="17"/>
        <v>2033</v>
      </c>
      <c r="F76" s="14">
        <v>990</v>
      </c>
      <c r="G76" s="14">
        <v>1043</v>
      </c>
    </row>
    <row r="77" spans="1:7" s="14" customFormat="1" ht="15.75" customHeight="1">
      <c r="A77" s="12">
        <v>47</v>
      </c>
      <c r="B77" s="13">
        <f t="shared" si="16"/>
        <v>2009</v>
      </c>
      <c r="C77" s="14">
        <v>1018</v>
      </c>
      <c r="D77" s="14">
        <v>991</v>
      </c>
      <c r="E77" s="13">
        <f t="shared" si="17"/>
        <v>2027</v>
      </c>
      <c r="F77" s="14">
        <v>1007</v>
      </c>
      <c r="G77" s="14">
        <v>1020</v>
      </c>
    </row>
    <row r="78" spans="1:7" s="14" customFormat="1" ht="15.75" customHeight="1">
      <c r="A78" s="12">
        <v>48</v>
      </c>
      <c r="B78" s="13">
        <f t="shared" si="16"/>
        <v>2105</v>
      </c>
      <c r="C78" s="14">
        <v>1109</v>
      </c>
      <c r="D78" s="14">
        <v>996</v>
      </c>
      <c r="E78" s="13">
        <f t="shared" si="17"/>
        <v>1953</v>
      </c>
      <c r="F78" s="14">
        <v>925</v>
      </c>
      <c r="G78" s="14">
        <v>1028</v>
      </c>
    </row>
    <row r="79" spans="1:7" s="14" customFormat="1" ht="15.75" customHeight="1">
      <c r="A79" s="12">
        <v>49</v>
      </c>
      <c r="B79" s="13">
        <f t="shared" si="16"/>
        <v>1623</v>
      </c>
      <c r="C79" s="14">
        <v>809</v>
      </c>
      <c r="D79" s="14">
        <v>814</v>
      </c>
      <c r="E79" s="13">
        <f t="shared" si="17"/>
        <v>2028</v>
      </c>
      <c r="F79" s="14">
        <v>1003</v>
      </c>
      <c r="G79" s="14">
        <v>1025</v>
      </c>
    </row>
    <row r="80" spans="1:5" s="14" customFormat="1" ht="9" customHeight="1">
      <c r="A80" s="12"/>
      <c r="B80" s="13"/>
      <c r="E80" s="13"/>
    </row>
    <row r="81" spans="1:12" s="14" customFormat="1" ht="15.75" customHeight="1">
      <c r="A81" s="12" t="s">
        <v>12</v>
      </c>
      <c r="B81" s="13">
        <f aca="true" t="shared" si="18" ref="B81:B86">SUM(C81:D81)</f>
        <v>8783</v>
      </c>
      <c r="C81" s="1">
        <f>SUM(C82:C86)</f>
        <v>4499</v>
      </c>
      <c r="D81" s="1">
        <f>SUM(D82:D86)</f>
        <v>4284</v>
      </c>
      <c r="E81" s="13">
        <f aca="true" t="shared" si="19" ref="E81:E86">SUM(F81:G81)</f>
        <v>9543</v>
      </c>
      <c r="F81" s="1">
        <f>SUM(F82:F86)</f>
        <v>4790</v>
      </c>
      <c r="G81" s="1">
        <f>SUM(G82:G86)</f>
        <v>4753</v>
      </c>
      <c r="H81" s="30"/>
      <c r="I81" s="30"/>
      <c r="J81" s="30"/>
      <c r="K81" s="30"/>
      <c r="L81" s="30"/>
    </row>
    <row r="82" spans="1:7" s="14" customFormat="1" ht="15.75" customHeight="1">
      <c r="A82" s="12">
        <v>50</v>
      </c>
      <c r="B82" s="13">
        <f t="shared" si="18"/>
        <v>1979</v>
      </c>
      <c r="C82" s="14">
        <v>987</v>
      </c>
      <c r="D82" s="14">
        <v>992</v>
      </c>
      <c r="E82" s="13">
        <f t="shared" si="19"/>
        <v>1944</v>
      </c>
      <c r="F82" s="14">
        <v>965</v>
      </c>
      <c r="G82" s="14">
        <v>979</v>
      </c>
    </row>
    <row r="83" spans="1:7" s="14" customFormat="1" ht="15.75" customHeight="1">
      <c r="A83" s="12">
        <v>51</v>
      </c>
      <c r="B83" s="13">
        <f t="shared" si="18"/>
        <v>1786</v>
      </c>
      <c r="C83" s="14">
        <v>922</v>
      </c>
      <c r="D83" s="14">
        <v>864</v>
      </c>
      <c r="E83" s="13">
        <f t="shared" si="19"/>
        <v>2012</v>
      </c>
      <c r="F83" s="14">
        <v>1009</v>
      </c>
      <c r="G83" s="14">
        <v>1003</v>
      </c>
    </row>
    <row r="84" spans="1:7" s="14" customFormat="1" ht="15.75" customHeight="1">
      <c r="A84" s="12">
        <v>52</v>
      </c>
      <c r="B84" s="13">
        <f t="shared" si="18"/>
        <v>1795</v>
      </c>
      <c r="C84" s="14">
        <v>899</v>
      </c>
      <c r="D84" s="14">
        <v>896</v>
      </c>
      <c r="E84" s="13">
        <f t="shared" si="19"/>
        <v>1930</v>
      </c>
      <c r="F84" s="14">
        <v>970</v>
      </c>
      <c r="G84" s="14">
        <v>960</v>
      </c>
    </row>
    <row r="85" spans="1:7" s="14" customFormat="1" ht="15.75" customHeight="1">
      <c r="A85" s="12">
        <v>53</v>
      </c>
      <c r="B85" s="13">
        <f t="shared" si="18"/>
        <v>1626</v>
      </c>
      <c r="C85" s="14">
        <v>870</v>
      </c>
      <c r="D85" s="14">
        <v>756</v>
      </c>
      <c r="E85" s="13">
        <f t="shared" si="19"/>
        <v>2070</v>
      </c>
      <c r="F85" s="14">
        <v>1070</v>
      </c>
      <c r="G85" s="14">
        <v>1000</v>
      </c>
    </row>
    <row r="86" spans="1:7" s="14" customFormat="1" ht="15.75" customHeight="1">
      <c r="A86" s="12">
        <v>54</v>
      </c>
      <c r="B86" s="13">
        <f t="shared" si="18"/>
        <v>1597</v>
      </c>
      <c r="C86" s="14">
        <v>821</v>
      </c>
      <c r="D86" s="14">
        <v>776</v>
      </c>
      <c r="E86" s="13">
        <f t="shared" si="19"/>
        <v>1587</v>
      </c>
      <c r="F86" s="14">
        <v>776</v>
      </c>
      <c r="G86" s="14">
        <v>811</v>
      </c>
    </row>
    <row r="87" spans="1:5" s="14" customFormat="1" ht="9" customHeight="1">
      <c r="A87" s="12"/>
      <c r="B87" s="13"/>
      <c r="E87" s="13"/>
    </row>
    <row r="88" spans="1:12" s="14" customFormat="1" ht="15.75" customHeight="1">
      <c r="A88" s="12" t="s">
        <v>13</v>
      </c>
      <c r="B88" s="13">
        <f aca="true" t="shared" si="20" ref="B88:B93">SUM(C88:D88)</f>
        <v>6957</v>
      </c>
      <c r="C88" s="1">
        <f>SUM(C89:C93)</f>
        <v>3538</v>
      </c>
      <c r="D88" s="1">
        <f>SUM(D89:D93)</f>
        <v>3419</v>
      </c>
      <c r="E88" s="13">
        <f aca="true" t="shared" si="21" ref="E88:E93">SUM(F88:G88)</f>
        <v>8544</v>
      </c>
      <c r="F88" s="1">
        <f>SUM(F89:F93)</f>
        <v>4326</v>
      </c>
      <c r="G88" s="1">
        <f>SUM(G89:G93)</f>
        <v>4218</v>
      </c>
      <c r="H88" s="30"/>
      <c r="I88" s="30"/>
      <c r="J88" s="30"/>
      <c r="K88" s="30"/>
      <c r="L88" s="30"/>
    </row>
    <row r="89" spans="1:7" s="14" customFormat="1" ht="15.75" customHeight="1">
      <c r="A89" s="12">
        <v>55</v>
      </c>
      <c r="B89" s="13">
        <f t="shared" si="20"/>
        <v>1530</v>
      </c>
      <c r="C89" s="23">
        <v>791</v>
      </c>
      <c r="D89" s="14">
        <v>739</v>
      </c>
      <c r="E89" s="13">
        <f t="shared" si="21"/>
        <v>1944</v>
      </c>
      <c r="F89" s="23">
        <v>966</v>
      </c>
      <c r="G89" s="14">
        <v>978</v>
      </c>
    </row>
    <row r="90" spans="1:7" s="14" customFormat="1" ht="15.75" customHeight="1">
      <c r="A90" s="12">
        <v>56</v>
      </c>
      <c r="B90" s="13">
        <f t="shared" si="20"/>
        <v>1488</v>
      </c>
      <c r="C90" s="14">
        <v>775</v>
      </c>
      <c r="D90" s="14">
        <v>713</v>
      </c>
      <c r="E90" s="13">
        <f t="shared" si="21"/>
        <v>1709</v>
      </c>
      <c r="F90" s="14">
        <v>877</v>
      </c>
      <c r="G90" s="14">
        <v>832</v>
      </c>
    </row>
    <row r="91" spans="1:7" s="14" customFormat="1" ht="15.75" customHeight="1">
      <c r="A91" s="12">
        <v>57</v>
      </c>
      <c r="B91" s="13">
        <f t="shared" si="20"/>
        <v>1442</v>
      </c>
      <c r="C91" s="14">
        <v>739</v>
      </c>
      <c r="D91" s="14">
        <v>703</v>
      </c>
      <c r="E91" s="13">
        <f t="shared" si="21"/>
        <v>1709</v>
      </c>
      <c r="F91" s="14">
        <v>848</v>
      </c>
      <c r="G91" s="14">
        <v>861</v>
      </c>
    </row>
    <row r="92" spans="1:7" s="14" customFormat="1" ht="15.75" customHeight="1">
      <c r="A92" s="12">
        <v>58</v>
      </c>
      <c r="B92" s="13">
        <f t="shared" si="20"/>
        <v>1269</v>
      </c>
      <c r="C92" s="14">
        <v>640</v>
      </c>
      <c r="D92" s="14">
        <v>629</v>
      </c>
      <c r="E92" s="13">
        <f t="shared" si="21"/>
        <v>1596</v>
      </c>
      <c r="F92" s="14">
        <v>835</v>
      </c>
      <c r="G92" s="14">
        <v>761</v>
      </c>
    </row>
    <row r="93" spans="1:7" s="14" customFormat="1" ht="15.75" customHeight="1">
      <c r="A93" s="12">
        <v>59</v>
      </c>
      <c r="B93" s="13">
        <f t="shared" si="20"/>
        <v>1228</v>
      </c>
      <c r="C93" s="14">
        <v>593</v>
      </c>
      <c r="D93" s="14">
        <v>635</v>
      </c>
      <c r="E93" s="13">
        <f t="shared" si="21"/>
        <v>1586</v>
      </c>
      <c r="F93" s="14">
        <v>800</v>
      </c>
      <c r="G93" s="14">
        <v>786</v>
      </c>
    </row>
    <row r="94" spans="1:5" s="14" customFormat="1" ht="9" customHeight="1">
      <c r="A94" s="12"/>
      <c r="B94" s="13"/>
      <c r="E94" s="13"/>
    </row>
    <row r="95" spans="1:12" s="14" customFormat="1" ht="15.75" customHeight="1">
      <c r="A95" s="12" t="s">
        <v>14</v>
      </c>
      <c r="B95" s="13">
        <f aca="true" t="shared" si="22" ref="B95:B100">SUM(C95:D95)</f>
        <v>6244</v>
      </c>
      <c r="C95" s="1">
        <f>C96+C97+C98+C99+C100</f>
        <v>3120</v>
      </c>
      <c r="D95" s="1">
        <f>SUM(D96:D100)</f>
        <v>3124</v>
      </c>
      <c r="E95" s="13">
        <f aca="true" t="shared" si="23" ref="E95:E100">SUM(F95:G95)</f>
        <v>6664</v>
      </c>
      <c r="F95" s="1">
        <f>SUM(F96:F100)</f>
        <v>3363</v>
      </c>
      <c r="G95" s="1">
        <f>SUM(G96:G100)</f>
        <v>3301</v>
      </c>
      <c r="H95" s="30"/>
      <c r="I95" s="30"/>
      <c r="J95" s="30"/>
      <c r="K95" s="30"/>
      <c r="L95" s="30"/>
    </row>
    <row r="96" spans="1:7" s="14" customFormat="1" ht="15.75" customHeight="1">
      <c r="A96" s="12">
        <v>60</v>
      </c>
      <c r="B96" s="13">
        <f t="shared" si="22"/>
        <v>1236</v>
      </c>
      <c r="C96" s="14">
        <v>624</v>
      </c>
      <c r="D96" s="14">
        <v>612</v>
      </c>
      <c r="E96" s="13">
        <f t="shared" si="23"/>
        <v>1482</v>
      </c>
      <c r="F96" s="14">
        <v>751</v>
      </c>
      <c r="G96" s="14">
        <v>731</v>
      </c>
    </row>
    <row r="97" spans="1:7" s="14" customFormat="1" ht="15.75" customHeight="1">
      <c r="A97" s="12">
        <v>61</v>
      </c>
      <c r="B97" s="13">
        <f t="shared" si="22"/>
        <v>1219</v>
      </c>
      <c r="C97" s="14">
        <v>648</v>
      </c>
      <c r="D97" s="14">
        <v>571</v>
      </c>
      <c r="E97" s="13">
        <f t="shared" si="23"/>
        <v>1449</v>
      </c>
      <c r="F97" s="14">
        <v>752</v>
      </c>
      <c r="G97" s="14">
        <v>697</v>
      </c>
    </row>
    <row r="98" spans="1:7" s="14" customFormat="1" ht="15.75" customHeight="1">
      <c r="A98" s="12">
        <v>62</v>
      </c>
      <c r="B98" s="13">
        <f>SUM(C98:D98)</f>
        <v>1162</v>
      </c>
      <c r="C98" s="14">
        <v>567</v>
      </c>
      <c r="D98" s="14">
        <v>595</v>
      </c>
      <c r="E98" s="13">
        <f t="shared" si="23"/>
        <v>1347</v>
      </c>
      <c r="F98" s="14">
        <v>693</v>
      </c>
      <c r="G98" s="14">
        <v>654</v>
      </c>
    </row>
    <row r="99" spans="1:7" s="14" customFormat="1" ht="15.75" customHeight="1">
      <c r="A99" s="12">
        <v>63</v>
      </c>
      <c r="B99" s="13">
        <f t="shared" si="22"/>
        <v>1300</v>
      </c>
      <c r="C99" s="14">
        <v>632</v>
      </c>
      <c r="D99" s="14">
        <v>668</v>
      </c>
      <c r="E99" s="13">
        <f t="shared" si="23"/>
        <v>1219</v>
      </c>
      <c r="F99" s="14">
        <v>617</v>
      </c>
      <c r="G99" s="14">
        <v>602</v>
      </c>
    </row>
    <row r="100" spans="1:7" s="14" customFormat="1" ht="15.75" customHeight="1">
      <c r="A100" s="12">
        <v>64</v>
      </c>
      <c r="B100" s="13">
        <f t="shared" si="22"/>
        <v>1327</v>
      </c>
      <c r="C100" s="14">
        <v>649</v>
      </c>
      <c r="D100" s="14">
        <v>678</v>
      </c>
      <c r="E100" s="13">
        <f t="shared" si="23"/>
        <v>1167</v>
      </c>
      <c r="F100" s="14">
        <v>550</v>
      </c>
      <c r="G100" s="14">
        <v>617</v>
      </c>
    </row>
    <row r="101" spans="1:5" s="14" customFormat="1" ht="9" customHeight="1">
      <c r="A101" s="12"/>
      <c r="B101" s="13"/>
      <c r="E101" s="13"/>
    </row>
    <row r="102" spans="1:12" s="14" customFormat="1" ht="15.75" customHeight="1">
      <c r="A102" s="12" t="s">
        <v>15</v>
      </c>
      <c r="B102" s="13">
        <f aca="true" t="shared" si="24" ref="B102:B107">SUM(C102:D102)</f>
        <v>7063</v>
      </c>
      <c r="C102" s="24">
        <f>C103+C104+C105+C106+C107</f>
        <v>3279</v>
      </c>
      <c r="D102" s="24">
        <f>SUM(D103:D107)</f>
        <v>3784</v>
      </c>
      <c r="E102" s="13">
        <f aca="true" t="shared" si="25" ref="E102:E107">SUM(F102:G102)</f>
        <v>5922</v>
      </c>
      <c r="F102" s="24">
        <f>SUM(F103:F107)</f>
        <v>2936</v>
      </c>
      <c r="G102" s="24">
        <f>SUM(G103:G107)</f>
        <v>2986</v>
      </c>
      <c r="H102" s="30"/>
      <c r="I102" s="30"/>
      <c r="J102" s="30"/>
      <c r="K102" s="30"/>
      <c r="L102" s="30"/>
    </row>
    <row r="103" spans="1:7" s="14" customFormat="1" ht="15.75" customHeight="1">
      <c r="A103" s="12">
        <v>65</v>
      </c>
      <c r="B103" s="13">
        <f t="shared" si="24"/>
        <v>1390</v>
      </c>
      <c r="C103" s="14">
        <v>645</v>
      </c>
      <c r="D103" s="14">
        <v>745</v>
      </c>
      <c r="E103" s="13">
        <f t="shared" si="25"/>
        <v>1191</v>
      </c>
      <c r="F103" s="14">
        <v>596</v>
      </c>
      <c r="G103" s="14">
        <v>595</v>
      </c>
    </row>
    <row r="104" spans="1:7" s="14" customFormat="1" ht="15.75" customHeight="1">
      <c r="A104" s="12">
        <v>66</v>
      </c>
      <c r="B104" s="13">
        <f t="shared" si="24"/>
        <v>1548</v>
      </c>
      <c r="C104" s="14">
        <v>724</v>
      </c>
      <c r="D104" s="14">
        <v>824</v>
      </c>
      <c r="E104" s="13">
        <f t="shared" si="25"/>
        <v>1144</v>
      </c>
      <c r="F104" s="14">
        <v>600</v>
      </c>
      <c r="G104" s="14">
        <v>544</v>
      </c>
    </row>
    <row r="105" spans="1:7" s="14" customFormat="1" ht="15.75" customHeight="1">
      <c r="A105" s="12">
        <v>67</v>
      </c>
      <c r="B105" s="13">
        <f t="shared" si="24"/>
        <v>1546</v>
      </c>
      <c r="C105" s="14">
        <v>719</v>
      </c>
      <c r="D105" s="14">
        <v>827</v>
      </c>
      <c r="E105" s="13">
        <f t="shared" si="25"/>
        <v>1110</v>
      </c>
      <c r="F105" s="14">
        <v>545</v>
      </c>
      <c r="G105" s="14">
        <v>565</v>
      </c>
    </row>
    <row r="106" spans="1:7" s="14" customFormat="1" ht="15.75" customHeight="1">
      <c r="A106" s="12">
        <v>68</v>
      </c>
      <c r="B106" s="13">
        <f t="shared" si="24"/>
        <v>1635</v>
      </c>
      <c r="C106" s="14">
        <v>765</v>
      </c>
      <c r="D106" s="14">
        <v>870</v>
      </c>
      <c r="E106" s="13">
        <f t="shared" si="25"/>
        <v>1230</v>
      </c>
      <c r="F106" s="14">
        <v>603</v>
      </c>
      <c r="G106" s="14">
        <v>627</v>
      </c>
    </row>
    <row r="107" spans="1:7" s="14" customFormat="1" ht="15.75" customHeight="1" thickBot="1">
      <c r="A107" s="15">
        <v>69</v>
      </c>
      <c r="B107" s="16">
        <f t="shared" si="24"/>
        <v>944</v>
      </c>
      <c r="C107" s="17">
        <v>426</v>
      </c>
      <c r="D107" s="17">
        <v>518</v>
      </c>
      <c r="E107" s="16">
        <f t="shared" si="25"/>
        <v>1247</v>
      </c>
      <c r="F107" s="17">
        <v>592</v>
      </c>
      <c r="G107" s="17">
        <v>655</v>
      </c>
    </row>
    <row r="108" spans="1:7" s="14" customFormat="1" ht="16.5" customHeight="1">
      <c r="A108" s="25"/>
      <c r="B108" s="26"/>
      <c r="F108" s="38" t="s">
        <v>29</v>
      </c>
      <c r="G108" s="38"/>
    </row>
    <row r="109" spans="1:7" s="14" customFormat="1" ht="16.5" customHeight="1">
      <c r="A109" s="25"/>
      <c r="B109" s="26"/>
      <c r="F109" s="20"/>
      <c r="G109" s="20"/>
    </row>
    <row r="110" spans="1:7" s="27" customFormat="1" ht="19.5" customHeight="1">
      <c r="A110" s="42" t="s">
        <v>34</v>
      </c>
      <c r="B110" s="40"/>
      <c r="C110" s="40"/>
      <c r="D110" s="40"/>
      <c r="E110" s="40"/>
      <c r="F110" s="40"/>
      <c r="G110" s="40"/>
    </row>
    <row r="111" spans="1:4" ht="16.5" customHeight="1" thickBot="1">
      <c r="A111" s="21" t="s">
        <v>9</v>
      </c>
      <c r="B111" s="22"/>
      <c r="C111" s="22"/>
      <c r="D111" s="22"/>
    </row>
    <row r="112" spans="1:7" s="2" customFormat="1" ht="16.5" customHeight="1">
      <c r="A112" s="34" t="s">
        <v>0</v>
      </c>
      <c r="B112" s="36" t="str">
        <f>B3</f>
        <v>平　成　２7　年</v>
      </c>
      <c r="C112" s="37"/>
      <c r="D112" s="37"/>
      <c r="E112" s="36" t="s">
        <v>38</v>
      </c>
      <c r="F112" s="37"/>
      <c r="G112" s="37"/>
    </row>
    <row r="113" spans="1:13" s="2" customFormat="1" ht="16.5" customHeight="1">
      <c r="A113" s="35"/>
      <c r="B113" s="7" t="s">
        <v>31</v>
      </c>
      <c r="C113" s="7" t="s">
        <v>1</v>
      </c>
      <c r="D113" s="8" t="s">
        <v>2</v>
      </c>
      <c r="E113" s="6" t="s">
        <v>31</v>
      </c>
      <c r="F113" s="7" t="s">
        <v>1</v>
      </c>
      <c r="G113" s="8" t="s">
        <v>2</v>
      </c>
      <c r="I113" s="30"/>
      <c r="J113" s="30"/>
      <c r="K113" s="30"/>
      <c r="L113" s="30"/>
      <c r="M113" s="30"/>
    </row>
    <row r="114" spans="1:12" s="14" customFormat="1" ht="15" customHeight="1">
      <c r="A114" s="12" t="s">
        <v>16</v>
      </c>
      <c r="B114" s="13">
        <f aca="true" t="shared" si="26" ref="B114:B119">SUM(C114:D114)</f>
        <v>5682</v>
      </c>
      <c r="C114" s="1">
        <f>SUM(C115:C119)</f>
        <v>2534</v>
      </c>
      <c r="D114" s="1">
        <f>SUM(D115:D119)</f>
        <v>3148</v>
      </c>
      <c r="E114" s="13">
        <f aca="true" t="shared" si="27" ref="E114:E119">SUM(F114:G114)</f>
        <v>6662</v>
      </c>
      <c r="F114" s="1">
        <f>SUM(F115:F119)</f>
        <v>3016</v>
      </c>
      <c r="G114" s="1">
        <f>SUM(G115:G119)</f>
        <v>3646</v>
      </c>
      <c r="H114" s="30"/>
      <c r="I114" s="30"/>
      <c r="J114" s="30"/>
      <c r="K114" s="30"/>
      <c r="L114" s="30"/>
    </row>
    <row r="115" spans="1:7" s="14" customFormat="1" ht="15" customHeight="1">
      <c r="A115" s="12">
        <v>70</v>
      </c>
      <c r="B115" s="13">
        <f t="shared" si="26"/>
        <v>1006</v>
      </c>
      <c r="C115" s="14">
        <v>481</v>
      </c>
      <c r="D115" s="14">
        <v>525</v>
      </c>
      <c r="E115" s="13">
        <f t="shared" si="27"/>
        <v>1330</v>
      </c>
      <c r="F115" s="14">
        <v>604</v>
      </c>
      <c r="G115" s="14">
        <v>726</v>
      </c>
    </row>
    <row r="116" spans="1:7" s="14" customFormat="1" ht="15" customHeight="1">
      <c r="A116" s="12">
        <v>71</v>
      </c>
      <c r="B116" s="13">
        <f t="shared" si="26"/>
        <v>1186</v>
      </c>
      <c r="C116" s="14">
        <v>525</v>
      </c>
      <c r="D116" s="14">
        <v>661</v>
      </c>
      <c r="E116" s="13">
        <f t="shared" si="27"/>
        <v>1481</v>
      </c>
      <c r="F116" s="14">
        <v>676</v>
      </c>
      <c r="G116" s="14">
        <v>805</v>
      </c>
    </row>
    <row r="117" spans="1:7" s="14" customFormat="1" ht="15" customHeight="1">
      <c r="A117" s="12">
        <v>72</v>
      </c>
      <c r="B117" s="13">
        <f t="shared" si="26"/>
        <v>1212</v>
      </c>
      <c r="C117" s="14">
        <v>548</v>
      </c>
      <c r="D117" s="14">
        <v>664</v>
      </c>
      <c r="E117" s="13">
        <f t="shared" si="27"/>
        <v>1467</v>
      </c>
      <c r="F117" s="14">
        <v>666</v>
      </c>
      <c r="G117" s="14">
        <v>801</v>
      </c>
    </row>
    <row r="118" spans="1:7" s="14" customFormat="1" ht="15" customHeight="1">
      <c r="A118" s="12">
        <v>73</v>
      </c>
      <c r="B118" s="13">
        <f t="shared" si="26"/>
        <v>1151</v>
      </c>
      <c r="C118" s="14">
        <v>495</v>
      </c>
      <c r="D118" s="14">
        <v>656</v>
      </c>
      <c r="E118" s="13">
        <f t="shared" si="27"/>
        <v>1524</v>
      </c>
      <c r="F118" s="14">
        <v>688</v>
      </c>
      <c r="G118" s="14">
        <v>836</v>
      </c>
    </row>
    <row r="119" spans="1:7" s="14" customFormat="1" ht="15" customHeight="1">
      <c r="A119" s="12">
        <v>74</v>
      </c>
      <c r="B119" s="13">
        <f t="shared" si="26"/>
        <v>1127</v>
      </c>
      <c r="C119" s="14">
        <v>485</v>
      </c>
      <c r="D119" s="14">
        <v>642</v>
      </c>
      <c r="E119" s="13">
        <f t="shared" si="27"/>
        <v>860</v>
      </c>
      <c r="F119" s="14">
        <v>382</v>
      </c>
      <c r="G119" s="14">
        <v>478</v>
      </c>
    </row>
    <row r="120" spans="1:5" s="14" customFormat="1" ht="9" customHeight="1">
      <c r="A120" s="12"/>
      <c r="B120" s="13"/>
      <c r="E120" s="13"/>
    </row>
    <row r="121" spans="1:12" s="14" customFormat="1" ht="15.75" customHeight="1">
      <c r="A121" s="12" t="s">
        <v>17</v>
      </c>
      <c r="B121" s="13">
        <f aca="true" t="shared" si="28" ref="B121:B126">SUM(C121:D121)</f>
        <v>4900</v>
      </c>
      <c r="C121" s="1">
        <f>SUM(C122:C126)</f>
        <v>2085</v>
      </c>
      <c r="D121" s="1">
        <f>SUM(D122:D126)</f>
        <v>2815</v>
      </c>
      <c r="E121" s="13">
        <f aca="true" t="shared" si="29" ref="E121:E126">SUM(F121:G121)</f>
        <v>5274</v>
      </c>
      <c r="F121" s="1">
        <f>SUM(F122:F126)</f>
        <v>2291</v>
      </c>
      <c r="G121" s="1">
        <f>SUM(G122:G126)</f>
        <v>2983</v>
      </c>
      <c r="H121" s="30"/>
      <c r="I121" s="30"/>
      <c r="J121" s="30"/>
      <c r="K121" s="30"/>
      <c r="L121" s="30"/>
    </row>
    <row r="122" spans="1:7" s="14" customFormat="1" ht="15.75" customHeight="1">
      <c r="A122" s="12">
        <v>75</v>
      </c>
      <c r="B122" s="13">
        <f t="shared" si="28"/>
        <v>1011</v>
      </c>
      <c r="C122" s="14">
        <v>428</v>
      </c>
      <c r="D122" s="14">
        <v>583</v>
      </c>
      <c r="E122" s="13">
        <f t="shared" si="29"/>
        <v>934</v>
      </c>
      <c r="F122" s="14">
        <v>426</v>
      </c>
      <c r="G122" s="14">
        <v>508</v>
      </c>
    </row>
    <row r="123" spans="1:7" s="14" customFormat="1" ht="15.75" customHeight="1">
      <c r="A123" s="12">
        <v>76</v>
      </c>
      <c r="B123" s="13">
        <f t="shared" si="28"/>
        <v>862</v>
      </c>
      <c r="C123" s="14">
        <v>350</v>
      </c>
      <c r="D123" s="14">
        <v>512</v>
      </c>
      <c r="E123" s="13">
        <f t="shared" si="29"/>
        <v>1116</v>
      </c>
      <c r="F123" s="14">
        <v>484</v>
      </c>
      <c r="G123" s="14">
        <v>632</v>
      </c>
    </row>
    <row r="124" spans="1:7" s="14" customFormat="1" ht="15.75" customHeight="1">
      <c r="A124" s="12">
        <v>77</v>
      </c>
      <c r="B124" s="13">
        <f t="shared" si="28"/>
        <v>954</v>
      </c>
      <c r="C124" s="14">
        <v>421</v>
      </c>
      <c r="D124" s="14">
        <v>533</v>
      </c>
      <c r="E124" s="13">
        <f t="shared" si="29"/>
        <v>1112</v>
      </c>
      <c r="F124" s="14">
        <v>494</v>
      </c>
      <c r="G124" s="14">
        <v>618</v>
      </c>
    </row>
    <row r="125" spans="1:7" s="14" customFormat="1" ht="15.75" customHeight="1">
      <c r="A125" s="12">
        <v>78</v>
      </c>
      <c r="B125" s="13">
        <f t="shared" si="28"/>
        <v>1035</v>
      </c>
      <c r="C125" s="14">
        <v>453</v>
      </c>
      <c r="D125" s="14">
        <v>582</v>
      </c>
      <c r="E125" s="13">
        <f t="shared" si="29"/>
        <v>1059</v>
      </c>
      <c r="F125" s="14">
        <v>442</v>
      </c>
      <c r="G125" s="14">
        <v>617</v>
      </c>
    </row>
    <row r="126" spans="1:7" s="14" customFormat="1" ht="15.75" customHeight="1">
      <c r="A126" s="12">
        <v>79</v>
      </c>
      <c r="B126" s="13">
        <f t="shared" si="28"/>
        <v>1038</v>
      </c>
      <c r="C126" s="14">
        <v>433</v>
      </c>
      <c r="D126" s="14">
        <v>605</v>
      </c>
      <c r="E126" s="13">
        <f t="shared" si="29"/>
        <v>1053</v>
      </c>
      <c r="F126" s="14">
        <v>445</v>
      </c>
      <c r="G126" s="14">
        <v>608</v>
      </c>
    </row>
    <row r="127" spans="1:5" s="14" customFormat="1" ht="9" customHeight="1">
      <c r="A127" s="12"/>
      <c r="B127" s="13"/>
      <c r="E127" s="13"/>
    </row>
    <row r="128" spans="1:12" s="14" customFormat="1" ht="15.75" customHeight="1">
      <c r="A128" s="12" t="s">
        <v>18</v>
      </c>
      <c r="B128" s="13">
        <f aca="true" t="shared" si="30" ref="B128:B133">SUM(C128:D128)</f>
        <v>4180</v>
      </c>
      <c r="C128" s="1">
        <f>SUM(C129:C133)</f>
        <v>1728</v>
      </c>
      <c r="D128" s="1">
        <f>SUM(D129:D133)</f>
        <v>2452</v>
      </c>
      <c r="E128" s="13">
        <f aca="true" t="shared" si="31" ref="E128:E133">SUM(F128:G128)</f>
        <v>4256</v>
      </c>
      <c r="F128" s="1">
        <f>SUM(F129:F133)</f>
        <v>1704</v>
      </c>
      <c r="G128" s="1">
        <f>SUM(G129:G133)</f>
        <v>2552</v>
      </c>
      <c r="H128" s="30"/>
      <c r="I128" s="30"/>
      <c r="J128" s="30"/>
      <c r="K128" s="30"/>
      <c r="L128" s="30"/>
    </row>
    <row r="129" spans="1:7" s="14" customFormat="1" ht="15.75" customHeight="1">
      <c r="A129" s="12">
        <v>80</v>
      </c>
      <c r="B129" s="13">
        <f t="shared" si="30"/>
        <v>938</v>
      </c>
      <c r="C129" s="14">
        <v>391</v>
      </c>
      <c r="D129" s="14">
        <v>547</v>
      </c>
      <c r="E129" s="13">
        <f t="shared" si="31"/>
        <v>920</v>
      </c>
      <c r="F129" s="14">
        <v>360</v>
      </c>
      <c r="G129" s="14">
        <v>560</v>
      </c>
    </row>
    <row r="130" spans="1:7" s="14" customFormat="1" ht="15.75" customHeight="1">
      <c r="A130" s="12">
        <v>81</v>
      </c>
      <c r="B130" s="13">
        <f t="shared" si="30"/>
        <v>867</v>
      </c>
      <c r="C130" s="14">
        <v>362</v>
      </c>
      <c r="D130" s="14">
        <v>505</v>
      </c>
      <c r="E130" s="13">
        <f t="shared" si="31"/>
        <v>769</v>
      </c>
      <c r="F130" s="14">
        <v>299</v>
      </c>
      <c r="G130" s="14">
        <v>470</v>
      </c>
    </row>
    <row r="131" spans="1:7" s="14" customFormat="1" ht="15.75" customHeight="1">
      <c r="A131" s="12">
        <v>82</v>
      </c>
      <c r="B131" s="13">
        <f t="shared" si="30"/>
        <v>844</v>
      </c>
      <c r="C131" s="14">
        <v>364</v>
      </c>
      <c r="D131" s="14">
        <v>480</v>
      </c>
      <c r="E131" s="13">
        <f t="shared" si="31"/>
        <v>799</v>
      </c>
      <c r="F131" s="14">
        <v>340</v>
      </c>
      <c r="G131" s="14">
        <v>459</v>
      </c>
    </row>
    <row r="132" spans="1:7" s="14" customFormat="1" ht="15.75" customHeight="1">
      <c r="A132" s="12">
        <v>83</v>
      </c>
      <c r="B132" s="13">
        <f t="shared" si="30"/>
        <v>800</v>
      </c>
      <c r="C132" s="14">
        <v>327</v>
      </c>
      <c r="D132" s="14">
        <v>473</v>
      </c>
      <c r="E132" s="13">
        <f t="shared" si="31"/>
        <v>899</v>
      </c>
      <c r="F132" s="14">
        <v>364</v>
      </c>
      <c r="G132" s="14">
        <v>535</v>
      </c>
    </row>
    <row r="133" spans="1:7" s="14" customFormat="1" ht="15.75" customHeight="1">
      <c r="A133" s="12">
        <v>84</v>
      </c>
      <c r="B133" s="13">
        <f t="shared" si="30"/>
        <v>731</v>
      </c>
      <c r="C133" s="14">
        <v>284</v>
      </c>
      <c r="D133" s="14">
        <v>447</v>
      </c>
      <c r="E133" s="13">
        <f t="shared" si="31"/>
        <v>869</v>
      </c>
      <c r="F133" s="14">
        <v>341</v>
      </c>
      <c r="G133" s="14">
        <v>528</v>
      </c>
    </row>
    <row r="134" spans="1:5" s="14" customFormat="1" ht="9" customHeight="1">
      <c r="A134" s="12"/>
      <c r="B134" s="13"/>
      <c r="E134" s="13"/>
    </row>
    <row r="135" spans="1:12" s="14" customFormat="1" ht="15.75" customHeight="1">
      <c r="A135" s="12" t="s">
        <v>19</v>
      </c>
      <c r="B135" s="13">
        <f aca="true" t="shared" si="32" ref="B135:B140">SUM(C135:D135)</f>
        <v>2454</v>
      </c>
      <c r="C135" s="1">
        <f>SUM(C136:C140)</f>
        <v>908</v>
      </c>
      <c r="D135" s="1">
        <f>SUM(D136:D140)</f>
        <v>1546</v>
      </c>
      <c r="E135" s="13">
        <f aca="true" t="shared" si="33" ref="E135:E140">SUM(F135:G135)</f>
        <v>3161</v>
      </c>
      <c r="F135" s="1">
        <f>SUM(F136:F140)</f>
        <v>1176</v>
      </c>
      <c r="G135" s="1">
        <f>SUM(G136:G140)</f>
        <v>1985</v>
      </c>
      <c r="H135" s="30"/>
      <c r="I135" s="30"/>
      <c r="J135" s="30"/>
      <c r="K135" s="30"/>
      <c r="L135" s="30"/>
    </row>
    <row r="136" spans="1:7" s="14" customFormat="1" ht="15.75" customHeight="1">
      <c r="A136" s="12">
        <v>85</v>
      </c>
      <c r="B136" s="13">
        <f t="shared" si="32"/>
        <v>670</v>
      </c>
      <c r="C136" s="14">
        <v>226</v>
      </c>
      <c r="D136" s="14">
        <v>444</v>
      </c>
      <c r="E136" s="13">
        <f t="shared" si="33"/>
        <v>784</v>
      </c>
      <c r="F136" s="14">
        <v>290</v>
      </c>
      <c r="G136" s="14">
        <v>494</v>
      </c>
    </row>
    <row r="137" spans="1:7" s="14" customFormat="1" ht="15.75" customHeight="1">
      <c r="A137" s="12">
        <v>86</v>
      </c>
      <c r="B137" s="13">
        <f t="shared" si="32"/>
        <v>516</v>
      </c>
      <c r="C137" s="14">
        <v>206</v>
      </c>
      <c r="D137" s="14">
        <v>310</v>
      </c>
      <c r="E137" s="13">
        <f t="shared" si="33"/>
        <v>693</v>
      </c>
      <c r="F137" s="14">
        <v>258</v>
      </c>
      <c r="G137" s="14">
        <v>435</v>
      </c>
    </row>
    <row r="138" spans="1:7" s="14" customFormat="1" ht="15.75" customHeight="1">
      <c r="A138" s="12">
        <v>87</v>
      </c>
      <c r="B138" s="13">
        <f t="shared" si="32"/>
        <v>489</v>
      </c>
      <c r="C138" s="14">
        <v>186</v>
      </c>
      <c r="D138" s="14">
        <v>303</v>
      </c>
      <c r="E138" s="13">
        <f t="shared" si="33"/>
        <v>601</v>
      </c>
      <c r="F138" s="14">
        <v>233</v>
      </c>
      <c r="G138" s="14">
        <v>368</v>
      </c>
    </row>
    <row r="139" spans="1:7" s="14" customFormat="1" ht="15.75" customHeight="1">
      <c r="A139" s="12">
        <v>88</v>
      </c>
      <c r="B139" s="13">
        <f t="shared" si="32"/>
        <v>415</v>
      </c>
      <c r="C139" s="14">
        <v>160</v>
      </c>
      <c r="D139" s="14">
        <v>255</v>
      </c>
      <c r="E139" s="13">
        <f t="shared" si="33"/>
        <v>563</v>
      </c>
      <c r="F139" s="14">
        <v>208</v>
      </c>
      <c r="G139" s="14">
        <v>355</v>
      </c>
    </row>
    <row r="140" spans="1:7" s="14" customFormat="1" ht="15.75" customHeight="1">
      <c r="A140" s="12">
        <v>89</v>
      </c>
      <c r="B140" s="13">
        <f t="shared" si="32"/>
        <v>364</v>
      </c>
      <c r="C140" s="14">
        <v>130</v>
      </c>
      <c r="D140" s="14">
        <v>234</v>
      </c>
      <c r="E140" s="13">
        <f t="shared" si="33"/>
        <v>520</v>
      </c>
      <c r="F140" s="14">
        <v>187</v>
      </c>
      <c r="G140" s="14">
        <v>333</v>
      </c>
    </row>
    <row r="141" spans="1:5" s="14" customFormat="1" ht="9" customHeight="1">
      <c r="A141" s="12"/>
      <c r="B141" s="13"/>
      <c r="E141" s="13"/>
    </row>
    <row r="142" spans="1:12" s="14" customFormat="1" ht="15.75" customHeight="1">
      <c r="A142" s="12" t="s">
        <v>20</v>
      </c>
      <c r="B142" s="13">
        <f aca="true" t="shared" si="34" ref="B142:B147">SUM(C142:D142)</f>
        <v>972</v>
      </c>
      <c r="C142" s="1">
        <f>SUM(C143:C147)</f>
        <v>288</v>
      </c>
      <c r="D142" s="1">
        <f>SUM(D143:D147)</f>
        <v>684</v>
      </c>
      <c r="E142" s="13">
        <f aca="true" t="shared" si="35" ref="E142:E147">SUM(F142:G142)</f>
        <v>1507</v>
      </c>
      <c r="F142" s="1">
        <f>SUM(F143:F147)</f>
        <v>480</v>
      </c>
      <c r="G142" s="1">
        <f>SUM(G143:G147)</f>
        <v>1027</v>
      </c>
      <c r="H142" s="30"/>
      <c r="I142" s="30"/>
      <c r="J142" s="30"/>
      <c r="K142" s="30"/>
      <c r="L142" s="30"/>
    </row>
    <row r="143" spans="1:7" s="14" customFormat="1" ht="15.75" customHeight="1">
      <c r="A143" s="12">
        <v>90</v>
      </c>
      <c r="B143" s="13">
        <f t="shared" si="34"/>
        <v>309</v>
      </c>
      <c r="C143" s="14">
        <v>116</v>
      </c>
      <c r="D143" s="14">
        <v>193</v>
      </c>
      <c r="E143" s="13">
        <f t="shared" si="35"/>
        <v>458</v>
      </c>
      <c r="F143" s="14">
        <v>135</v>
      </c>
      <c r="G143" s="14">
        <v>323</v>
      </c>
    </row>
    <row r="144" spans="1:7" s="14" customFormat="1" ht="15.75" customHeight="1">
      <c r="A144" s="12">
        <v>91</v>
      </c>
      <c r="B144" s="13">
        <f t="shared" si="34"/>
        <v>232</v>
      </c>
      <c r="C144" s="14">
        <v>68</v>
      </c>
      <c r="D144" s="14">
        <v>164</v>
      </c>
      <c r="E144" s="13">
        <f t="shared" si="35"/>
        <v>374</v>
      </c>
      <c r="F144" s="14">
        <v>123</v>
      </c>
      <c r="G144" s="14">
        <v>251</v>
      </c>
    </row>
    <row r="145" spans="1:7" s="14" customFormat="1" ht="15.75" customHeight="1">
      <c r="A145" s="12">
        <v>92</v>
      </c>
      <c r="B145" s="13">
        <f t="shared" si="34"/>
        <v>175</v>
      </c>
      <c r="C145" s="14">
        <v>44</v>
      </c>
      <c r="D145" s="14">
        <v>131</v>
      </c>
      <c r="E145" s="13">
        <f t="shared" si="35"/>
        <v>294</v>
      </c>
      <c r="F145" s="14">
        <v>103</v>
      </c>
      <c r="G145" s="14">
        <v>191</v>
      </c>
    </row>
    <row r="146" spans="1:7" s="14" customFormat="1" ht="15.75" customHeight="1">
      <c r="A146" s="12">
        <v>93</v>
      </c>
      <c r="B146" s="13">
        <f t="shared" si="34"/>
        <v>141</v>
      </c>
      <c r="C146" s="14">
        <v>34</v>
      </c>
      <c r="D146" s="14">
        <v>107</v>
      </c>
      <c r="E146" s="13">
        <f t="shared" si="35"/>
        <v>216</v>
      </c>
      <c r="F146" s="14">
        <v>65</v>
      </c>
      <c r="G146" s="14">
        <v>151</v>
      </c>
    </row>
    <row r="147" spans="1:7" s="14" customFormat="1" ht="15.75" customHeight="1">
      <c r="A147" s="12">
        <v>94</v>
      </c>
      <c r="B147" s="13">
        <f t="shared" si="34"/>
        <v>115</v>
      </c>
      <c r="C147" s="14">
        <v>26</v>
      </c>
      <c r="D147" s="14">
        <v>89</v>
      </c>
      <c r="E147" s="13">
        <f t="shared" si="35"/>
        <v>165</v>
      </c>
      <c r="F147" s="14">
        <v>54</v>
      </c>
      <c r="G147" s="14">
        <v>111</v>
      </c>
    </row>
    <row r="148" spans="1:5" s="14" customFormat="1" ht="9" customHeight="1">
      <c r="A148" s="12"/>
      <c r="B148" s="13"/>
      <c r="E148" s="13"/>
    </row>
    <row r="149" spans="1:13" s="14" customFormat="1" ht="15.75" customHeight="1">
      <c r="A149" s="12" t="s">
        <v>21</v>
      </c>
      <c r="B149" s="13">
        <f aca="true" t="shared" si="36" ref="B149:B154">SUM(C149:D149)</f>
        <v>239</v>
      </c>
      <c r="C149" s="1">
        <f>SUM(C150:C154)</f>
        <v>42</v>
      </c>
      <c r="D149" s="1">
        <f>SUM(D150:D154)</f>
        <v>197</v>
      </c>
      <c r="E149" s="13">
        <f aca="true" t="shared" si="37" ref="E149:E154">SUM(F149:G149)</f>
        <v>338</v>
      </c>
      <c r="F149" s="1">
        <f>SUM(F150:F154)</f>
        <v>85</v>
      </c>
      <c r="G149" s="1">
        <f>SUM(G150:G154)</f>
        <v>253</v>
      </c>
      <c r="H149" s="30"/>
      <c r="I149" s="30"/>
      <c r="J149" s="30"/>
      <c r="K149" s="30"/>
      <c r="L149" s="30"/>
      <c r="M149" s="30"/>
    </row>
    <row r="150" spans="1:7" s="14" customFormat="1" ht="15.75" customHeight="1">
      <c r="A150" s="12">
        <v>95</v>
      </c>
      <c r="B150" s="13">
        <f t="shared" si="36"/>
        <v>96</v>
      </c>
      <c r="C150" s="14">
        <v>14</v>
      </c>
      <c r="D150" s="14">
        <v>82</v>
      </c>
      <c r="E150" s="13">
        <f t="shared" si="37"/>
        <v>115</v>
      </c>
      <c r="F150" s="14">
        <v>30</v>
      </c>
      <c r="G150" s="14">
        <v>85</v>
      </c>
    </row>
    <row r="151" spans="1:7" s="14" customFormat="1" ht="15.75" customHeight="1">
      <c r="A151" s="12">
        <v>96</v>
      </c>
      <c r="B151" s="13">
        <f t="shared" si="36"/>
        <v>42</v>
      </c>
      <c r="C151" s="14">
        <v>9</v>
      </c>
      <c r="D151" s="14">
        <v>33</v>
      </c>
      <c r="E151" s="13">
        <f t="shared" si="37"/>
        <v>86</v>
      </c>
      <c r="F151" s="14">
        <v>30</v>
      </c>
      <c r="G151" s="14">
        <v>56</v>
      </c>
    </row>
    <row r="152" spans="1:7" s="14" customFormat="1" ht="15.75" customHeight="1">
      <c r="A152" s="12">
        <v>97</v>
      </c>
      <c r="B152" s="13">
        <f t="shared" si="36"/>
        <v>47</v>
      </c>
      <c r="C152" s="14">
        <v>12</v>
      </c>
      <c r="D152" s="14">
        <v>35</v>
      </c>
      <c r="E152" s="13">
        <f t="shared" si="37"/>
        <v>57</v>
      </c>
      <c r="F152" s="14">
        <v>10</v>
      </c>
      <c r="G152" s="14">
        <v>47</v>
      </c>
    </row>
    <row r="153" spans="1:7" s="14" customFormat="1" ht="15.75" customHeight="1">
      <c r="A153" s="12">
        <v>98</v>
      </c>
      <c r="B153" s="13">
        <f t="shared" si="36"/>
        <v>34</v>
      </c>
      <c r="C153" s="14">
        <v>5</v>
      </c>
      <c r="D153" s="14">
        <v>29</v>
      </c>
      <c r="E153" s="13">
        <f t="shared" si="37"/>
        <v>44</v>
      </c>
      <c r="F153" s="14">
        <v>10</v>
      </c>
      <c r="G153" s="14">
        <v>34</v>
      </c>
    </row>
    <row r="154" spans="1:7" s="14" customFormat="1" ht="15.75" customHeight="1">
      <c r="A154" s="12">
        <v>99</v>
      </c>
      <c r="B154" s="13">
        <f t="shared" si="36"/>
        <v>20</v>
      </c>
      <c r="C154" s="14">
        <v>2</v>
      </c>
      <c r="D154" s="14">
        <v>18</v>
      </c>
      <c r="E154" s="13">
        <f t="shared" si="37"/>
        <v>36</v>
      </c>
      <c r="F154" s="14">
        <v>5</v>
      </c>
      <c r="G154" s="14">
        <v>31</v>
      </c>
    </row>
    <row r="155" spans="1:5" s="14" customFormat="1" ht="9" customHeight="1">
      <c r="A155" s="12"/>
      <c r="B155" s="13"/>
      <c r="E155" s="13"/>
    </row>
    <row r="156" spans="1:9" s="14" customFormat="1" ht="15.75" customHeight="1">
      <c r="A156" s="12" t="s">
        <v>22</v>
      </c>
      <c r="B156" s="13">
        <v>55</v>
      </c>
      <c r="C156" s="14">
        <v>8</v>
      </c>
      <c r="D156" s="14">
        <v>47</v>
      </c>
      <c r="E156" s="13">
        <f>SUM(F156:G156)</f>
        <v>64</v>
      </c>
      <c r="F156" s="14">
        <v>8</v>
      </c>
      <c r="G156" s="14">
        <v>56</v>
      </c>
      <c r="H156" s="30"/>
      <c r="I156" s="30"/>
    </row>
    <row r="157" spans="1:7" s="14" customFormat="1" ht="15.75" customHeight="1">
      <c r="A157" s="12" t="s">
        <v>23</v>
      </c>
      <c r="B157" s="13">
        <v>2347</v>
      </c>
      <c r="C157" s="14">
        <v>1119</v>
      </c>
      <c r="D157" s="14">
        <v>1228</v>
      </c>
      <c r="E157" s="13">
        <f>SUM(F157:G157)</f>
        <v>5545</v>
      </c>
      <c r="F157" s="14">
        <v>2491</v>
      </c>
      <c r="G157" s="14">
        <v>3054</v>
      </c>
    </row>
    <row r="158" spans="1:5" s="14" customFormat="1" ht="15.75" customHeight="1">
      <c r="A158" s="12" t="s">
        <v>24</v>
      </c>
      <c r="B158" s="13"/>
      <c r="E158" s="13"/>
    </row>
    <row r="159" spans="1:10" s="14" customFormat="1" ht="15.75" customHeight="1">
      <c r="A159" s="12" t="s">
        <v>25</v>
      </c>
      <c r="B159" s="13">
        <f>'[1]Sheet1'!$W$4+'[1]Sheet1'!$R$4+'[1]Sheet1'!$M$4</f>
        <v>14184</v>
      </c>
      <c r="C159" s="14">
        <v>7295</v>
      </c>
      <c r="D159" s="14">
        <v>6889</v>
      </c>
      <c r="E159" s="13">
        <f>SUM(F159:G159)</f>
        <v>15082</v>
      </c>
      <c r="F159" s="14">
        <v>7796</v>
      </c>
      <c r="G159" s="14">
        <v>7286</v>
      </c>
      <c r="H159" s="30"/>
      <c r="I159" s="30"/>
      <c r="J159" s="30"/>
    </row>
    <row r="160" spans="1:7" s="14" customFormat="1" ht="15.75" customHeight="1">
      <c r="A160" s="12" t="s">
        <v>26</v>
      </c>
      <c r="B160" s="13">
        <v>80666</v>
      </c>
      <c r="C160" s="13">
        <v>40988</v>
      </c>
      <c r="D160" s="13">
        <v>39678</v>
      </c>
      <c r="E160" s="13">
        <f>SUM(F160:G160)</f>
        <v>81431</v>
      </c>
      <c r="F160" s="14">
        <v>41002</v>
      </c>
      <c r="G160" s="14">
        <v>40429</v>
      </c>
    </row>
    <row r="161" spans="1:7" s="14" customFormat="1" ht="15.75" customHeight="1" thickBot="1">
      <c r="A161" s="15" t="s">
        <v>27</v>
      </c>
      <c r="B161" s="16">
        <v>25545</v>
      </c>
      <c r="C161" s="17">
        <v>10872</v>
      </c>
      <c r="D161" s="17">
        <v>14673</v>
      </c>
      <c r="E161" s="16">
        <f>SUM(F161:G161)</f>
        <v>27184</v>
      </c>
      <c r="F161" s="17">
        <v>11696</v>
      </c>
      <c r="G161" s="17">
        <v>15488</v>
      </c>
    </row>
    <row r="162" spans="1:7" ht="16.5" customHeight="1">
      <c r="A162" s="18"/>
      <c r="B162" s="19"/>
      <c r="F162" s="41" t="s">
        <v>30</v>
      </c>
      <c r="G162" s="41"/>
    </row>
    <row r="163" ht="16.5" customHeight="1">
      <c r="E163" s="29"/>
    </row>
    <row r="164" ht="16.5" customHeight="1">
      <c r="E164" s="29"/>
    </row>
    <row r="165" ht="16.5" customHeight="1">
      <c r="E165" s="28"/>
    </row>
  </sheetData>
  <sheetProtection/>
  <mergeCells count="15">
    <mergeCell ref="F162:G162"/>
    <mergeCell ref="A58:A59"/>
    <mergeCell ref="E58:G58"/>
    <mergeCell ref="B58:D58"/>
    <mergeCell ref="F108:G108"/>
    <mergeCell ref="A110:G110"/>
    <mergeCell ref="A112:A113"/>
    <mergeCell ref="E112:G112"/>
    <mergeCell ref="B112:D112"/>
    <mergeCell ref="A1:G1"/>
    <mergeCell ref="A3:A4"/>
    <mergeCell ref="E3:G3"/>
    <mergeCell ref="B3:D3"/>
    <mergeCell ref="F54:G54"/>
    <mergeCell ref="A56:G56"/>
  </mergeCells>
  <printOptions/>
  <pageMargins left="0.5905511811023623" right="0.5905511811023623" top="0.7874015748031497" bottom="0.5905511811023623" header="0.7874015748031497" footer="0.5905511811023623"/>
  <pageSetup blackAndWhite="1" horizontalDpi="300" verticalDpi="300" orientation="portrait" paperSize="9" r:id="rId1"/>
  <headerFooter alignWithMargins="0">
    <oddHeader xml:space="preserve">&amp;C&amp;"ＭＳ Ｐ明朝,太字"&amp;12 </oddHeader>
  </headerFooter>
  <ignoredErrors>
    <ignoredError sqref="E6 E20 E27 E34 E41 E48 E60 E67 E74 E81 E88 E95 E102 E114 E121 E128 E135 E142 E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　年齢・男女別人口　p37　</dc:title>
  <dc:subject/>
  <dc:creator>国分寺市総務部文書課庶務係</dc:creator>
  <cp:keywords/>
  <dc:description/>
  <cp:lastModifiedBy>国分寺市</cp:lastModifiedBy>
  <cp:lastPrinted>2014-03-11T02:15:32Z</cp:lastPrinted>
  <dcterms:created xsi:type="dcterms:W3CDTF">1996-11-22T06:32:18Z</dcterms:created>
  <dcterms:modified xsi:type="dcterms:W3CDTF">2022-04-22T06:36:15Z</dcterms:modified>
  <cp:category/>
  <cp:version/>
  <cp:contentType/>
  <cp:contentStatus/>
</cp:coreProperties>
</file>