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snjcityfile.sinnaibu.local\国分寺市\政策部\財政課\作業用フォルダ\020庶務\001他団体との関係\004都の調査依頼及び回答\●財政状況資料集\30年度決算\HP公表用データ（R2.3.27　H22からH30分を体裁を整えてまとめてアップ）\２回目公表資料\"/>
    </mc:Choice>
  </mc:AlternateContent>
  <xr:revisionPtr revIDLastSave="0" documentId="13_ncr:1_{8E397F68-17BB-4CF0-A289-C019366AE34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BW34" i="10"/>
  <c r="BW35" i="10" s="1"/>
  <c r="BW36" i="10" s="1"/>
  <c r="BW37" i="10" s="1"/>
  <c r="BW38" i="10" s="1"/>
  <c r="BW39" i="10" s="1"/>
  <c r="BW40" i="10" s="1"/>
  <c r="BW41" i="10" s="1"/>
  <c r="BW42" i="10" s="1"/>
  <c r="AM34" i="10"/>
  <c r="C34" i="10"/>
  <c r="C35" i="10" s="1"/>
  <c r="C36" i="10" l="1"/>
  <c r="BE34" i="10" s="1"/>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<sst xmlns="http://schemas.openxmlformats.org/spreadsheetml/2006/main" count="1114" uniqueCount="604">
  <si>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</si>
  <si>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</si>
  <si>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</si>
  <si>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</si>
  <si>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</si>
  <si>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</si>
  <si>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</si>
  <si>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</si>
  <si>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</si>
  <si>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</si>
  <si>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</si>
  <si>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</si>
  <si>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</si>
  <si>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</si>
  <si>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</si>
  <si>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</si>
  <si>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</si>
  <si>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</si>
  <si>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</si>
  <si>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</si>
  <si>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</si>
  <si>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</si>
  <si>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</si>
  <si>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</si>
  <si>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</si>
  <si>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</si>
  <si>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</si>
  <si>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</si>
  <si>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</si>
  <si>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</si>
  <si>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</si>
  <si>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</si>
  <si>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</si>
  <si>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</si>
  <si>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</si>
  <si>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</si>
  <si>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</si>
  <si>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</si>
  <si>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</si>
  <si>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</si>
  <si>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</si>
  <si>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</si>
  <si>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</si>
  <si>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</si>
  <si>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</si>
  <si>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</si>
  <si>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</si>
  <si>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</si>
  <si>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</si>
  <si>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</si>
  <si>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</si>
  <si>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</si>
  <si>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</si>
  <si>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</si>
  <si>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</si>
  <si>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</si>
  <si>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</si>
  <si>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</si>
  <si>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</si>
  <si>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</si>
  <si>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</si>
  <si>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</si>
  <si>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</si>
  <si>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</si>
  <si>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</si>
  <si>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</si>
  <si>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</si>
  <si>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</si>
  <si>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</si>
  <si>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</si>
  <si>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</si>
  <si>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</si>
  <si>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</si>
  <si>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</si>
  <si>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</si>
  <si>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</si>
  <si>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</si>
  <si>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</si>
  <si>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</si>
  <si>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</si>
  <si>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</si>
  <si>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</si>
  <si>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</si>
  <si>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</si>
  <si>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</si>
  <si>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</si>
  <si>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</si>
  <si>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</si>
  <si>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</si>
  <si>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</si>
  <si>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</si>
  <si>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</si>
  <si>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</si>
  <si>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</si>
  <si>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</si>
  <si>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</si>
  <si>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</si>
  <si>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</si>
  <si>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</si>
  <si>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</si>
  <si>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</si>
  <si>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</si>
  <si>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</si>
  <si>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</si>
  <si>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</si>
  <si>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</si>
  <si>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</si>
  <si>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</si>
  <si>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</si>
  <si>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</si>
  <si>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</si>
  <si>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</si>
  <si>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</si>
  <si>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</si>
  <si>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</si>
  <si>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</si>
  <si>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</si>
  <si>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</si>
  <si>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</si>
  <si>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</si>
  <si>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</si>
  <si>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</si>
  <si>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</si>
  <si>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</si>
  <si>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</si>
  <si>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</si>
  <si>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</si>
  <si>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</si>
  <si>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</si>
  <si>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</si>
  <si>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</si>
  <si>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</si>
  <si>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</si>
  <si>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</si>
  <si>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</si>
  <si>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</si>
  <si>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</si>
  <si>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</si>
  <si>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</si>
  <si>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</si>
  <si>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</si>
  <si>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</si>
  <si>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</si>
  <si>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</si>
  <si>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</si>
  <si>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</si>
  <si>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</si>
  <si>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</si>
  <si>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</si>
  <si>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</si>
  <si>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</si>
  <si>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</si>
  <si>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</si>
  <si>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</si>
  <si>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</si>
  <si>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</si>
  <si>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</si>
  <si>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</si>
  <si>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</si>
  <si>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</si>
  <si>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</si>
  <si>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</si>
  <si>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</si>
  <si>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</si>
  <si>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</si>
  <si>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</si>
  <si>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</si>
  <si>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</si>
  <si>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</si>
  <si>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</si>
  <si>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</si>
  <si>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</si>
  <si>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</si>
  <si>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</si>
  <si>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</si>
  <si>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</si>
  <si>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</si>
  <si>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</si>
  <si>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</si>
  <si>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</si>
  <si>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</si>
  <si>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</si>
  <si>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</si>
  <si>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</si>
  <si>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</si>
  <si>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</si>
  <si>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</si>
  <si>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</si>
  <si>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</si>
  <si>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</si>
  <si>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</si>
  <si>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</si>
  <si>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</si>
  <si>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</si>
  <si>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</si>
  <si>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</si>
  <si>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</si>
  <si>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</si>
  <si>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</si>
  <si>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</si>
  <si>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</si>
  <si>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</si>
  <si>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</si>
  <si>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</si>
  <si>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</si>
  <si>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</si>
  <si>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</si>
  <si>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</si>
  <si>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</si>
  <si>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</si>
  <si>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</si>
  <si>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</si>
  <si>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</si>
  <si>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</si>
  <si>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</si>
  <si>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東京都国分寺市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</si>
  <si>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</si>
  <si>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</si>
  <si>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</si>
  <si>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</si>
  <si>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</si>
  <si>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</si>
  <si>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</si>
  <si>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</si>
  <si>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</si>
  <si>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</si>
  <si>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</si>
  <si>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</si>
  <si>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</si>
  <si>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</si>
  <si>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</si>
  <si>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</si>
  <si>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</si>
  <si>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</si>
  <si>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</si>
  <si>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</si>
  <si>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</si>
  <si>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</si>
  <si>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</si>
  <si>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</si>
  <si>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</si>
  <si>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</si>
  <si>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</si>
  <si>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</si>
  <si>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</si>
  <si>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</si>
  <si>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</si>
  <si>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</si>
  <si>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</si>
  <si>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</si>
  <si>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</si>
  <si>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</si>
  <si>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</si>
  <si>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</si>
  <si>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</si>
  <si>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</si>
  <si>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</si>
  <si>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</si>
  <si>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</si>
  <si>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</si>
  <si>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</si>
  <si>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</si>
  <si>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</si>
  <si>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</si>
  <si>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</si>
  <si>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</si>
  <si>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</si>
  <si>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</si>
  <si>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</si>
  <si>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</si>
  <si>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</si>
  <si>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</si>
  <si>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</si>
  <si>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</si>
  <si>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</si>
  <si>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</si>
  <si>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</si>
  <si>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</si>
  <si>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</si>
  <si>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</si>
  <si>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</si>
  <si>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</si>
  <si>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</si>
  <si>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</si>
  <si>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</si>
  <si>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</si>
  <si>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</si>
  <si>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</si>
  <si>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</si>
  <si>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</si>
  <si>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</si>
  <si>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</si>
  <si>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</si>
  <si>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</si>
  <si>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</si>
  <si>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</si>
  <si>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</si>
  <si>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</si>
  <si>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</si>
  <si>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</si>
  <si>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</si>
  <si>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</si>
  <si>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</si>
  <si>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</si>
  <si>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</si>
  <si>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</si>
  <si>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</si>
  <si>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</si>
  <si>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</si>
  <si>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</si>
  <si>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</si>
  <si>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</si>
  <si>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</si>
  <si>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</si>
  <si>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</si>
  <si>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</si>
  <si>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</si>
  <si>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</si>
  <si>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</si>
  <si>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</si>
  <si>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</si>
  <si>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</si>
  <si>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</si>
  <si>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</si>
  <si>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</si>
  <si>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</si>
  <si>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</si>
  <si>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</si>
  <si>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</si>
  <si>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</si>
  <si>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</si>
  <si>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</si>
  <si>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</si>
  <si>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</si>
  <si>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</si>
  <si>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</si>
  <si>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</si>
  <si>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</si>
  <si>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</si>
  <si>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</si>
  <si>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</si>
  <si>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</si>
  <si>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</si>
  <si>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</si>
  <si>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</si>
  <si>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</si>
  <si>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</si>
  <si>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</si>
  <si>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</si>
  <si>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</si>
  <si>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</si>
  <si>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</si>
  <si>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</si>
  <si>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</si>
  <si>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</si>
  <si>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</si>
  <si>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</si>
  <si>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</si>
  <si>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</si>
  <si>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</si>
  <si>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</si>
  <si>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</si>
  <si>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</si>
  <si>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</si>
  <si>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</si>
  <si>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東京都国分寺市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</si>
  <si>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</si>
  <si>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</si>
  <si>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</si>
  <si>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</si>
  <si>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</si>
  <si>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</si>
  <si>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</si>
  <si>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</si>
  <si>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</si>
  <si>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</si>
  <si>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</si>
  <si>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</si>
  <si>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</si>
  <si>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</si>
  <si>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</si>
  <si>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</si>
  <si>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</si>
  <si>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</si>
  <si>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</si>
  <si>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</si>
  <si>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</si>
  <si>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国分寺都市計画事業国分寺駅北口地区第一種市街地再開発事業特別会計（普通会計）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</si>
  <si>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</si>
  <si>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</si>
  <si>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</si>
  <si>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</si>
  <si>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</si>
  <si>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</si>
  <si>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</si>
  <si>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</si>
  <si>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</si>
  <si>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</si>
  <si>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</si>
  <si>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</si>
  <si>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</si>
  <si>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</si>
  <si>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</si>
  <si>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</si>
  <si>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</si>
  <si>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法非適用企業</t>
    <phoneticPr fontId="5"/>
  </si>
  <si>
    <t>国分寺都市計画事業国分寺駅北口地区第一種市街地再開発事業特別会計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</si>
  <si>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</si>
  <si>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</si>
  <si>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</si>
  <si>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</si>
  <si>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</si>
  <si>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</si>
  <si>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</si>
  <si>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</si>
  <si>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</si>
  <si>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</si>
  <si>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</si>
  <si>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</si>
  <si>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</si>
  <si>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</si>
  <si>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</si>
  <si>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</si>
  <si>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</si>
  <si>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</si>
  <si>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</si>
  <si>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</si>
  <si>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</si>
  <si>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</si>
  <si>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</si>
  <si>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</si>
  <si>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</si>
  <si>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</si>
  <si>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</si>
  <si>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</si>
  <si>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</si>
  <si>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</si>
  <si>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</si>
  <si>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</si>
  <si>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</si>
  <si>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</si>
  <si>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</si>
  <si>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</si>
  <si>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</si>
  <si>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</si>
  <si>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</si>
  <si>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</si>
  <si>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</si>
  <si>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</si>
  <si>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</si>
  <si>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</si>
  <si>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</si>
  <si>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</si>
  <si>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</si>
  <si>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</si>
  <si>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</si>
  <si>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</si>
  <si>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</si>
  <si>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</si>
  <si>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</si>
  <si>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</si>
  <si>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</si>
  <si>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</si>
  <si>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</si>
  <si>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</si>
  <si>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</si>
  <si>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</si>
  <si>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</si>
  <si>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</si>
  <si>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</si>
  <si>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</si>
  <si>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</si>
  <si>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</si>
  <si>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</si>
  <si>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</si>
  <si>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</si>
  <si>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</si>
  <si>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</si>
  <si>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</si>
  <si>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</si>
  <si>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</si>
  <si>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</si>
  <si>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</si>
  <si>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</si>
  <si>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</si>
  <si>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</si>
  <si>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</si>
  <si>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</si>
  <si>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</si>
  <si>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</si>
  <si>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</si>
  <si>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</si>
  <si>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</si>
  <si>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</si>
  <si>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</si>
  <si>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</si>
  <si>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</si>
  <si>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</si>
  <si>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</si>
  <si>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</si>
  <si>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</si>
  <si>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</si>
  <si>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</si>
  <si>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</si>
  <si>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</si>
  <si>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</si>
  <si>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</si>
  <si>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</si>
  <si>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</si>
  <si>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</si>
  <si>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</si>
  <si>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</si>
  <si>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</si>
  <si>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</si>
  <si>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</si>
  <si>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</si>
  <si>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</si>
  <si>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</si>
  <si>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</si>
  <si>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</si>
  <si>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</si>
  <si>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</si>
  <si>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</si>
  <si>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</si>
  <si>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</si>
  <si>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</si>
  <si>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</si>
  <si>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</si>
  <si>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</si>
  <si>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</si>
  <si>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</si>
  <si>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</si>
  <si>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</si>
  <si>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</si>
  <si>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</si>
  <si>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</si>
  <si>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</si>
  <si>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</si>
  <si>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</si>
  <si>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</si>
  <si>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</si>
  <si>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</si>
  <si>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</si>
  <si>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</si>
  <si>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</si>
  <si>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</si>
  <si>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</si>
  <si>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</si>
  <si>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</si>
  <si>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</si>
  <si>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</si>
  <si>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</si>
  <si>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</si>
  <si>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</si>
  <si>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</si>
  <si>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8.68</t>
  </si>
  <si>
    <t>▲ 2.20</t>
  </si>
  <si>
    <t>一般会計</t>
  </si>
  <si>
    <t>介護保険(保険事業勘定)特別会計</t>
  </si>
  <si>
    <t>国民健康保険特別会計</t>
  </si>
  <si>
    <t>▲ 2.26</t>
  </si>
  <si>
    <t>▲ 1.76</t>
  </si>
  <si>
    <t>下水道事業特別会計</t>
  </si>
  <si>
    <t>後期高齢者医療特別会計</t>
  </si>
  <si>
    <t>国分寺都市計画事業国分寺駅北口地区第一種市街地再開発事業特別会計（普通会計）</t>
  </si>
  <si>
    <t>土地取得特別会計</t>
  </si>
  <si>
    <t>国分寺都市計画事業国分寺駅北口地区第一種市街地再開発事業特別会計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</si>
  <si>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</si>
  <si>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</si>
  <si>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</si>
  <si>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</si>
  <si>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</si>
  <si>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</si>
  <si>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</si>
  <si>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</si>
  <si>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</si>
  <si>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</si>
  <si>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東京都四市競艇事業組合</t>
    <rPh sb="0" eb="3">
      <t>トウキョウト</t>
    </rPh>
    <rPh sb="3" eb="5">
      <t>ヨンシ</t>
    </rPh>
    <rPh sb="5" eb="7">
      <t>キョウテイ</t>
    </rPh>
    <rPh sb="7" eb="9">
      <t>ジギョウ</t>
    </rPh>
    <rPh sb="9" eb="11">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</si>
  <si>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</si>
  <si>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</si>
  <si>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</si>
  <si>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浅川清流環境組合</t>
    <rPh sb="0" eb="2">
      <t>アサカワ</t>
    </rPh>
    <rPh sb="2" eb="4">
      <t>セイリュウ</t>
    </rPh>
    <rPh sb="4" eb="6">
      <t>カンキョウ</t>
    </rPh>
    <rPh sb="6" eb="8">
      <t>クミアイ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</si>
  <si>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</si>
  <si>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国分寺市土地開発公社</t>
    <rPh sb="0" eb="4">
      <t>コクブンジシ</t>
    </rPh>
    <rPh sb="4" eb="6">
      <t>トチ</t>
    </rPh>
    <rPh sb="6" eb="8">
      <t>カイハツ</t>
    </rPh>
    <rPh sb="8" eb="10">
      <t>コウシャ</t>
    </rPh>
    <phoneticPr fontId="2"/>
  </si>
  <si>
    <t>-</t>
    <phoneticPr fontId="2"/>
  </si>
  <si>
    <t>庁舎建設資金積立基金</t>
  </si>
  <si>
    <t>公共施設整備基金</t>
  </si>
  <si>
    <t>職員退職手当基金</t>
  </si>
  <si>
    <t>緑と水と公園整備基金</t>
  </si>
  <si>
    <t>国際交流平和基金</t>
    <rPh sb="0" eb="2">
      <t>コクサイ</t>
    </rPh>
    <rPh sb="2" eb="4">
      <t>コウリュウ</t>
    </rPh>
    <rPh sb="4" eb="6">
      <t>ヘイワ</t>
    </rPh>
    <rPh sb="6" eb="8">
      <t>キキン</t>
    </rPh>
    <phoneticPr fontId="2"/>
  </si>
  <si>
    <t>〇</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</si>
  <si>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</si>
  <si>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</si>
  <si>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</si>
  <si>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</si>
  <si>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</si>
  <si>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</si>
  <si>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と比較して低い比率で推移している。要因として，19年度から25年度までの間，27年度から30年度までの間に臨時財政対策債などの新規の地方債発行を抑制してきたことが挙げら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</si>
  <si>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</si>
  <si>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</si>
  <si>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</si>
  <si>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</si>
  <si>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</si>
  <si>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地方債の新規発行を抑制してきたことなどにより，27年度から30年度まで将来負担比率は「なし」となっている。それに伴い，有形固定資産減価償却率は類似団体平均をわずかに上回っているが，今後は新庁舎建設事業等の大規模な事業が控えているため，引き続き留意していく必要がある。</t>
    <rPh sb="76" eb="78">
      <t>ヘイキン</t>
    </rPh>
    <rPh sb="83" eb="8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</si>
</sst>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77CC776-18E3-4E2B-8641-25C5E2BCDDA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c:ext xmlns:c16="http://schemas.microsoft.com/office/drawing/2014/chart" uri="{C3380CC4-5D6E-409C-BE32-E72D297353CC}">
              <c16:uniqueId val="{00000000-C680-4D7F-9C90-0BE48EC014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24393</c:v>
                </c:pt>
                <c:pt idx="1">
                  <c:v>29495</c:v>
                </c:pt>
                <c:pt idx="2">
                  <c:v>41581</c:v>
                </c:pt>
                <c:pt idx="3">
                  <c:v>71114</c:v>
                </c:pt>
                <c:pt idx="4">
                  <c:v>32303</c:v>
                </c:pt>
              </c:numCache>
            </c:numRef>
          </c:val>
          <c:smooth val="0"/>
          <c:extLst>
            <c:ext xmlns:c16="http://schemas.microsoft.com/office/drawing/2014/chart" uri="{C3380CC4-5D6E-409C-BE32-E72D297353CC}">
              <c16:uniqueId val="{00000001-C680-4D7F-9C90-0BE48EC014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5.17</c:v>
                </c:pt>
                <c:pt idx="1">
                  <c:v>7.66</c:v>
                </c:pt>
                <c:pt idx="2">
                  <c:v>3.62</c:v>
                </c:pt>
                <c:pt idx="3">
                  <c:v>5.71</c:v>
                </c:pt>
                <c:pt idx="4">
                  <c:v>5.22</c:v>
                </c:pt>
              </c:numCache>
            </c:numRef>
          </c:val>
          <c:extLst>
            <c:ext xmlns:c16="http://schemas.microsoft.com/office/drawing/2014/chart" uri="{C3380CC4-5D6E-409C-BE32-E72D297353CC}">
              <c16:uniqueId val="{00000000-95B1-4492-A303-541C97760F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10.93</c:v>
                </c:pt>
                <c:pt idx="1">
                  <c:v>11.67</c:v>
                </c:pt>
                <c:pt idx="2">
                  <c:v>6.68</c:v>
                </c:pt>
                <c:pt idx="3">
                  <c:v>22.47</c:v>
                </c:pt>
                <c:pt idx="4">
                  <c:v>20.97</c:v>
                </c:pt>
              </c:numCache>
            </c:numRef>
          </c:val>
          <c:extLst>
            <c:ext xmlns:c16="http://schemas.microsoft.com/office/drawing/2014/chart" uri="{C3380CC4-5D6E-409C-BE32-E72D297353CC}">
              <c16:uniqueId val="{00000001-95B1-4492-A303-541C97760F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2.63</c:v>
                </c:pt>
                <c:pt idx="1">
                  <c:v>3.53</c:v>
                </c:pt>
                <c:pt idx="2">
                  <c:v>-8.68</c:v>
                </c:pt>
                <c:pt idx="3">
                  <c:v>17.86</c:v>
                </c:pt>
                <c:pt idx="4">
                  <c:v>-2.2000000000000002</c:v>
                </c:pt>
              </c:numCache>
            </c:numRef>
          </c:val>
          <c:smooth val="0"/>
          <c:extLst>
            <c:ext xmlns:c16="http://schemas.microsoft.com/office/drawing/2014/chart" uri="{C3380CC4-5D6E-409C-BE32-E72D297353CC}">
              <c16:uniqueId val="{00000002-95B1-4492-A303-541C97760F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C4BA-4B12-953D-BAAFF50355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BA-4B12-953D-BAAFF50355F7}"/>
            </c:ext>
          </c:extLst>
        </c:ser>
        <c:ser>
          <c:idx val="2"/>
          <c:order val="2"/>
          <c:tx>
            <c:strRef>
              <c:f>データシート!$A$29</c:f>
              <c:strCache>
                <c:ptCount val="1"/>
                <c:pt idx="0">
                  <c:v>国分寺都市計画事業国分寺駅北口地区第一種市街地再開発事業特別会計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53.28</c:v>
                </c:pt>
                <c:pt idx="2">
                  <c:v>#N/A</c:v>
                </c:pt>
                <c:pt idx="3">
                  <c:v>50.23</c:v>
                </c:pt>
                <c:pt idx="4">
                  <c:v>#N/A</c:v>
                </c:pt>
                <c:pt idx="5">
                  <c:v>46.36</c:v>
                </c:pt>
                <c:pt idx="6">
                  <c:v>#N/A</c:v>
                </c:pt>
                <c:pt idx="7">
                  <c:v>0</c:v>
                </c:pt>
                <c:pt idx="8">
                  <c:v>#N/A</c:v>
                </c:pt>
                <c:pt idx="9">
                  <c:v>0</c:v>
                </c:pt>
              </c:numCache>
            </c:numRef>
          </c:val>
          <c:extLst>
            <c:ext xmlns:c16="http://schemas.microsoft.com/office/drawing/2014/chart" uri="{C3380CC4-5D6E-409C-BE32-E72D297353CC}">
              <c16:uniqueId val="{00000002-C4BA-4B12-953D-BAAFF50355F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4BA-4B12-953D-BAAFF50355F7}"/>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0.06</c:v>
                </c:pt>
                <c:pt idx="4">
                  <c:v>#N/A</c:v>
                </c:pt>
                <c:pt idx="5">
                  <c:v>0.01</c:v>
                </c:pt>
                <c:pt idx="6">
                  <c:v>#N/A</c:v>
                </c:pt>
                <c:pt idx="7">
                  <c:v>0.02</c:v>
                </c:pt>
                <c:pt idx="8">
                  <c:v>#N/A</c:v>
                </c:pt>
                <c:pt idx="9">
                  <c:v>0.03</c:v>
                </c:pt>
              </c:numCache>
            </c:numRef>
          </c:val>
          <c:extLst>
            <c:ext xmlns:c16="http://schemas.microsoft.com/office/drawing/2014/chart" uri="{C3380CC4-5D6E-409C-BE32-E72D297353CC}">
              <c16:uniqueId val="{00000004-C4BA-4B12-953D-BAAFF50355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0.04</c:v>
                </c:pt>
                <c:pt idx="4">
                  <c:v>#N/A</c:v>
                </c:pt>
                <c:pt idx="5">
                  <c:v>0.08</c:v>
                </c:pt>
                <c:pt idx="6">
                  <c:v>#N/A</c:v>
                </c:pt>
                <c:pt idx="7">
                  <c:v>0.25</c:v>
                </c:pt>
                <c:pt idx="8">
                  <c:v>#N/A</c:v>
                </c:pt>
                <c:pt idx="9">
                  <c:v>0.09</c:v>
                </c:pt>
              </c:numCache>
            </c:numRef>
          </c:val>
          <c:extLst>
            <c:ext xmlns:c16="http://schemas.microsoft.com/office/drawing/2014/chart" uri="{C3380CC4-5D6E-409C-BE32-E72D297353CC}">
              <c16:uniqueId val="{00000005-C4BA-4B12-953D-BAAFF50355F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0.63</c:v>
                </c:pt>
                <c:pt idx="4">
                  <c:v>#N/A</c:v>
                </c:pt>
                <c:pt idx="5">
                  <c:v>0.15</c:v>
                </c:pt>
                <c:pt idx="6">
                  <c:v>#N/A</c:v>
                </c:pt>
                <c:pt idx="7">
                  <c:v>0.08</c:v>
                </c:pt>
                <c:pt idx="8">
                  <c:v>#N/A</c:v>
                </c:pt>
                <c:pt idx="9">
                  <c:v>0.23</c:v>
                </c:pt>
              </c:numCache>
            </c:numRef>
          </c:val>
          <c:extLst>
            <c:ext xmlns:c16="http://schemas.microsoft.com/office/drawing/2014/chart" uri="{C3380CC4-5D6E-409C-BE32-E72D297353CC}">
              <c16:uniqueId val="{00000006-C4BA-4B12-953D-BAAFF50355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2.2599999999999998</c:v>
                </c:pt>
                <c:pt idx="1">
                  <c:v>#N/A</c:v>
                </c:pt>
                <c:pt idx="2">
                  <c:v>1.76</c:v>
                </c:pt>
                <c:pt idx="3">
                  <c:v>#N/A</c:v>
                </c:pt>
                <c:pt idx="4">
                  <c:v>#N/A</c:v>
                </c:pt>
                <c:pt idx="5">
                  <c:v>1.01</c:v>
                </c:pt>
                <c:pt idx="6">
                  <c:v>#N/A</c:v>
                </c:pt>
                <c:pt idx="7">
                  <c:v>2.2200000000000002</c:v>
                </c:pt>
                <c:pt idx="8">
                  <c:v>#N/A</c:v>
                </c:pt>
                <c:pt idx="9">
                  <c:v>0.75</c:v>
                </c:pt>
              </c:numCache>
            </c:numRef>
          </c:val>
          <c:extLst>
            <c:ext xmlns:c16="http://schemas.microsoft.com/office/drawing/2014/chart" uri="{C3380CC4-5D6E-409C-BE32-E72D297353CC}">
              <c16:uniqueId val="{00000007-C4BA-4B12-953D-BAAFF50355F7}"/>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c:v>
                </c:pt>
                <c:pt idx="2">
                  <c:v>#N/A</c:v>
                </c:pt>
                <c:pt idx="3">
                  <c:v>0.23</c:v>
                </c:pt>
                <c:pt idx="4">
                  <c:v>#N/A</c:v>
                </c:pt>
                <c:pt idx="5">
                  <c:v>0.28999999999999998</c:v>
                </c:pt>
                <c:pt idx="6">
                  <c:v>#N/A</c:v>
                </c:pt>
                <c:pt idx="7">
                  <c:v>0.85</c:v>
                </c:pt>
                <c:pt idx="8">
                  <c:v>#N/A</c:v>
                </c:pt>
                <c:pt idx="9">
                  <c:v>1.1599999999999999</c:v>
                </c:pt>
              </c:numCache>
            </c:numRef>
          </c:val>
          <c:extLst>
            <c:ext xmlns:c16="http://schemas.microsoft.com/office/drawing/2014/chart" uri="{C3380CC4-5D6E-409C-BE32-E72D297353CC}">
              <c16:uniqueId val="{00000008-C4BA-4B12-953D-BAAFF50355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5.04</c:v>
                </c:pt>
                <c:pt idx="2">
                  <c:v>#N/A</c:v>
                </c:pt>
                <c:pt idx="3">
                  <c:v>7.59</c:v>
                </c:pt>
                <c:pt idx="4">
                  <c:v>#N/A</c:v>
                </c:pt>
                <c:pt idx="5">
                  <c:v>3.6</c:v>
                </c:pt>
                <c:pt idx="6">
                  <c:v>#N/A</c:v>
                </c:pt>
                <c:pt idx="7">
                  <c:v>5.68</c:v>
                </c:pt>
                <c:pt idx="8">
                  <c:v>#N/A</c:v>
                </c:pt>
                <c:pt idx="9">
                  <c:v>5.17</c:v>
                </c:pt>
              </c:numCache>
            </c:numRef>
          </c:val>
          <c:extLst>
            <c:ext xmlns:c16="http://schemas.microsoft.com/office/drawing/2014/chart" uri="{C3380CC4-5D6E-409C-BE32-E72D297353CC}">
              <c16:uniqueId val="{00000009-C4BA-4B12-953D-BAAFF50355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4528</c:v>
                </c:pt>
                <c:pt idx="5">
                  <c:v>3956</c:v>
                </c:pt>
                <c:pt idx="8">
                  <c:v>3584</c:v>
                </c:pt>
                <c:pt idx="11">
                  <c:v>3169</c:v>
                </c:pt>
                <c:pt idx="14">
                  <c:v>3750</c:v>
                </c:pt>
              </c:numCache>
            </c:numRef>
          </c:val>
          <c:extLst>
            <c:ext xmlns:c16="http://schemas.microsoft.com/office/drawing/2014/chart" uri="{C3380CC4-5D6E-409C-BE32-E72D297353CC}">
              <c16:uniqueId val="{00000000-810E-475A-8703-4AD79EEB3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10E-475A-8703-4AD79EEB3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184</c:v>
                </c:pt>
                <c:pt idx="3">
                  <c:v>127</c:v>
                </c:pt>
                <c:pt idx="6">
                  <c:v>122</c:v>
                </c:pt>
                <c:pt idx="9">
                  <c:v>110</c:v>
                </c:pt>
                <c:pt idx="12">
                  <c:v>117</c:v>
                </c:pt>
              </c:numCache>
            </c:numRef>
          </c:val>
          <c:extLst>
            <c:ext xmlns:c16="http://schemas.microsoft.com/office/drawing/2014/chart" uri="{C3380CC4-5D6E-409C-BE32-E72D297353CC}">
              <c16:uniqueId val="{00000002-810E-475A-8703-4AD79EEB3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c:v>
                </c:pt>
                <c:pt idx="3">
                  <c:v>49</c:v>
                </c:pt>
                <c:pt idx="6">
                  <c:v>47</c:v>
                </c:pt>
                <c:pt idx="9">
                  <c:v>43</c:v>
                </c:pt>
                <c:pt idx="12">
                  <c:v>37</c:v>
                </c:pt>
              </c:numCache>
            </c:numRef>
          </c:val>
          <c:extLst>
            <c:ext xmlns:c16="http://schemas.microsoft.com/office/drawing/2014/chart" uri="{C3380CC4-5D6E-409C-BE32-E72D297353CC}">
              <c16:uniqueId val="{00000003-810E-475A-8703-4AD79EEB3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1409</c:v>
                </c:pt>
                <c:pt idx="3">
                  <c:v>1355</c:v>
                </c:pt>
                <c:pt idx="6">
                  <c:v>1196</c:v>
                </c:pt>
                <c:pt idx="9">
                  <c:v>999</c:v>
                </c:pt>
                <c:pt idx="12">
                  <c:v>886</c:v>
                </c:pt>
              </c:numCache>
            </c:numRef>
          </c:val>
          <c:extLst>
            <c:ext xmlns:c16="http://schemas.microsoft.com/office/drawing/2014/chart" uri="{C3380CC4-5D6E-409C-BE32-E72D297353CC}">
              <c16:uniqueId val="{00000004-810E-475A-8703-4AD79EEB3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0E-475A-8703-4AD79EEB3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0E-475A-8703-4AD79EEB3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2513</c:v>
                </c:pt>
                <c:pt idx="3">
                  <c:v>2071</c:v>
                </c:pt>
                <c:pt idx="6">
                  <c:v>2057</c:v>
                </c:pt>
                <c:pt idx="9">
                  <c:v>2133</c:v>
                </c:pt>
                <c:pt idx="12">
                  <c:v>2099</c:v>
                </c:pt>
              </c:numCache>
            </c:numRef>
          </c:val>
          <c:extLst>
            <c:ext xmlns:c16="http://schemas.microsoft.com/office/drawing/2014/chart" uri="{C3380CC4-5D6E-409C-BE32-E72D297353CC}">
              <c16:uniqueId val="{00000007-810E-475A-8703-4AD79EEB3A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-369</c:v>
                </c:pt>
                <c:pt idx="2">
                  <c:v>#N/A</c:v>
                </c:pt>
                <c:pt idx="3">
                  <c:v>#N/A</c:v>
                </c:pt>
                <c:pt idx="4">
                  <c:v>-354</c:v>
                </c:pt>
                <c:pt idx="5">
                  <c:v>#N/A</c:v>
                </c:pt>
                <c:pt idx="6">
                  <c:v>#N/A</c:v>
                </c:pt>
                <c:pt idx="7">
                  <c:v>-162</c:v>
                </c:pt>
                <c:pt idx="8">
                  <c:v>#N/A</c:v>
                </c:pt>
                <c:pt idx="9">
                  <c:v>#N/A</c:v>
                </c:pt>
                <c:pt idx="10">
                  <c:v>116</c:v>
                </c:pt>
                <c:pt idx="11">
                  <c:v>#N/A</c:v>
                </c:pt>
                <c:pt idx="12">
                  <c:v>#N/A</c:v>
                </c:pt>
                <c:pt idx="13">
                  <c:v>-611</c:v>
                </c:pt>
                <c:pt idx="14">
                  <c:v>#N/A</c:v>
                </c:pt>
              </c:numCache>
            </c:numRef>
          </c:val>
          <c:smooth val="0"/>
          <c:extLst>
            <c:ext xmlns:c16="http://schemas.microsoft.com/office/drawing/2014/chart" uri="{C3380CC4-5D6E-409C-BE32-E72D297353CC}">
              <c16:uniqueId val="{00000008-810E-475A-8703-4AD79EEB3A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20914</c:v>
                </c:pt>
                <c:pt idx="5">
                  <c:v>19024</c:v>
                </c:pt>
                <c:pt idx="8">
                  <c:v>17129</c:v>
                </c:pt>
                <c:pt idx="11">
                  <c:v>15276</c:v>
                </c:pt>
                <c:pt idx="14">
                  <c:v>13971</c:v>
                </c:pt>
              </c:numCache>
            </c:numRef>
          </c:val>
          <c:extLst>
            <c:ext xmlns:c16="http://schemas.microsoft.com/office/drawing/2014/chart" uri="{C3380CC4-5D6E-409C-BE32-E72D297353CC}">
              <c16:uniqueId val="{00000000-373F-4C42-9AC5-1C6049D980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15495</c:v>
                </c:pt>
                <c:pt idx="5">
                  <c:v>15941</c:v>
                </c:pt>
                <c:pt idx="8">
                  <c:v>15476</c:v>
                </c:pt>
                <c:pt idx="11">
                  <c:v>9362</c:v>
                </c:pt>
                <c:pt idx="14">
                  <c:v>9392</c:v>
                </c:pt>
              </c:numCache>
            </c:numRef>
          </c:val>
          <c:extLst>
            <c:ext xmlns:c16="http://schemas.microsoft.com/office/drawing/2014/chart" uri="{C3380CC4-5D6E-409C-BE32-E72D297353CC}">
              <c16:uniqueId val="{00000001-373F-4C42-9AC5-1C6049D980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4239</c:v>
                </c:pt>
                <c:pt idx="5">
                  <c:v>4575</c:v>
                </c:pt>
                <c:pt idx="8">
                  <c:v>5275</c:v>
                </c:pt>
                <c:pt idx="11">
                  <c:v>11324</c:v>
                </c:pt>
                <c:pt idx="14">
                  <c:v>11851</c:v>
                </c:pt>
              </c:numCache>
            </c:numRef>
          </c:val>
          <c:extLst>
            <c:ext xmlns:c16="http://schemas.microsoft.com/office/drawing/2014/chart" uri="{C3380CC4-5D6E-409C-BE32-E72D297353CC}">
              <c16:uniqueId val="{00000002-373F-4C42-9AC5-1C6049D980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3F-4C42-9AC5-1C6049D980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3F-4C42-9AC5-1C6049D980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3F-4C42-9AC5-1C6049D980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5062</c:v>
                </c:pt>
                <c:pt idx="3">
                  <c:v>4849</c:v>
                </c:pt>
                <c:pt idx="6">
                  <c:v>4790</c:v>
                </c:pt>
                <c:pt idx="9">
                  <c:v>4747</c:v>
                </c:pt>
                <c:pt idx="12">
                  <c:v>4568</c:v>
                </c:pt>
              </c:numCache>
            </c:numRef>
          </c:val>
          <c:extLst>
            <c:ext xmlns:c16="http://schemas.microsoft.com/office/drawing/2014/chart" uri="{C3380CC4-5D6E-409C-BE32-E72D297353CC}">
              <c16:uniqueId val="{00000006-373F-4C42-9AC5-1C6049D980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265</c:v>
                </c:pt>
                <c:pt idx="3">
                  <c:v>204</c:v>
                </c:pt>
                <c:pt idx="6">
                  <c:v>147</c:v>
                </c:pt>
                <c:pt idx="9">
                  <c:v>99</c:v>
                </c:pt>
                <c:pt idx="12">
                  <c:v>968</c:v>
                </c:pt>
              </c:numCache>
            </c:numRef>
          </c:val>
          <c:extLst>
            <c:ext xmlns:c16="http://schemas.microsoft.com/office/drawing/2014/chart" uri="{C3380CC4-5D6E-409C-BE32-E72D297353CC}">
              <c16:uniqueId val="{00000007-373F-4C42-9AC5-1C6049D980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7227</c:v>
                </c:pt>
                <c:pt idx="3">
                  <c:v>6130</c:v>
                </c:pt>
                <c:pt idx="6">
                  <c:v>5093</c:v>
                </c:pt>
                <c:pt idx="9">
                  <c:v>5932</c:v>
                </c:pt>
                <c:pt idx="12">
                  <c:v>5057</c:v>
                </c:pt>
              </c:numCache>
            </c:numRef>
          </c:val>
          <c:extLst>
            <c:ext xmlns:c16="http://schemas.microsoft.com/office/drawing/2014/chart" uri="{C3380CC4-5D6E-409C-BE32-E72D297353CC}">
              <c16:uniqueId val="{00000008-373F-4C42-9AC5-1C6049D980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2146</c:v>
                </c:pt>
                <c:pt idx="3">
                  <c:v>2724</c:v>
                </c:pt>
                <c:pt idx="6">
                  <c:v>2286</c:v>
                </c:pt>
                <c:pt idx="9">
                  <c:v>2309</c:v>
                </c:pt>
                <c:pt idx="12">
                  <c:v>2872</c:v>
                </c:pt>
              </c:numCache>
            </c:numRef>
          </c:val>
          <c:extLst>
            <c:ext xmlns:c16="http://schemas.microsoft.com/office/drawing/2014/chart" uri="{C3380CC4-5D6E-409C-BE32-E72D297353CC}">
              <c16:uniqueId val="{00000009-373F-4C42-9AC5-1C6049D980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23139</c:v>
                </c:pt>
                <c:pt idx="3">
                  <c:v>22334</c:v>
                </c:pt>
                <c:pt idx="6">
                  <c:v>21013</c:v>
                </c:pt>
                <c:pt idx="9">
                  <c:v>20498</c:v>
                </c:pt>
                <c:pt idx="12">
                  <c:v>19865</c:v>
                </c:pt>
              </c:numCache>
            </c:numRef>
          </c:val>
          <c:extLst>
            <c:ext xmlns:c16="http://schemas.microsoft.com/office/drawing/2014/chart" uri="{C3380CC4-5D6E-409C-BE32-E72D297353CC}">
              <c16:uniqueId val="{0000000A-373F-4C42-9AC5-1C6049D980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3F-4C42-9AC5-1C6049D980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1589</c:v>
                </c:pt>
                <c:pt idx="1">
                  <c:v>5337</c:v>
                </c:pt>
                <c:pt idx="2">
                  <c:v>4944</c:v>
                </c:pt>
              </c:numCache>
            </c:numRef>
          </c:val>
          <c:extLst>
            <c:ext xmlns:c16="http://schemas.microsoft.com/office/drawing/2014/chart" uri="{C3380CC4-5D6E-409C-BE32-E72D297353CC}">
              <c16:uniqueId val="{00000000-0B05-4EA3-9931-FB2EC08C4D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0B05-4EA3-9931-FB2EC08C4D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2809</c:v>
                </c:pt>
                <c:pt idx="1">
                  <c:v>5974</c:v>
                </c:pt>
                <c:pt idx="2">
                  <c:v>6894</c:v>
                </c:pt>
              </c:numCache>
            </c:numRef>
          </c:val>
          <c:extLst>
            <c:ext xmlns:c16="http://schemas.microsoft.com/office/drawing/2014/chart" uri="{C3380CC4-5D6E-409C-BE32-E72D297353CC}">
              <c16:uniqueId val="{00000002-0B05-4EA3-9931-FB2EC08C4D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{7D434786-C061-4193-A7F3-AAC960B983C2}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BB-4F1E-8205-EBF08D4B61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{309379EF-818E-4A4D-A0AB-192F4A3DDCE4}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BB-4F1E-8205-EBF08D4B61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{1FFCF544-97FD-45FB-BBB0-ECD4A52CAF12}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BB-4F1E-8205-EBF08D4B61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{E86A6FA0-661D-4563-A433-C6E60ECB8E4D}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BB-4F1E-8205-EBF08D4B61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{20640096-570A-44A4-B05D-BCC0FBE583F0}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BB-4F1E-8205-EBF08D4B613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{EACA5EDD-8870-49BA-9C68-3724009F6576}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BB-4F1E-8205-EBF08D4B613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{7D88D27B-B163-496F-9940-00F4F9BE35CC}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BB-4F1E-8205-EBF08D4B613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{D0272BEA-B783-4E77-871D-E21975DA18D2}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BB-4F1E-8205-EBF08D4B613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{26FEC687-C519-4019-AB60-5BC3739F4DFA}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BB-4F1E-8205-EBF08D4B61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60.6</c:v>
                </c:pt>
                <c:pt idx="16">
                  <c:v>62</c:v>
                </c:pt>
                <c:pt idx="24">
                  <c:v>61.2</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BB-4F1E-8205-EBF08D4B61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{1CE32C1E-5111-48C0-AEC0-88F82768E301}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BB-4F1E-8205-EBF08D4B61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{141FEA5A-61BD-4C1D-8137-4D3B0AD0BA19}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BB-4F1E-8205-EBF08D4B61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{0B6FAB44-CC2B-4AB2-956E-1A0E6276174A}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BB-4F1E-8205-EBF08D4B61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{583E6C1E-311C-4F55-A2AF-B2A2619C3869}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BB-4F1E-8205-EBF08D4B61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{6900C5C3-1EED-463D-B790-2C81DB5A7A02}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BB-4F1E-8205-EBF08D4B613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{ECA1127F-794E-44FF-8618-D85D1142C708}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BB-4F1E-8205-EBF08D4B613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{47400651-C799-417A-A85E-252EC8E6BDE1}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BB-4F1E-8205-EBF08D4B613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{159AD70A-4944-4C3E-A276-6AC0FE78B6DE}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BB-4F1E-8205-EBF08D4B613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{52970B7A-357A-40FD-B3E6-D6B682FD20A5}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BB-4F1E-8205-EBF08D4B61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pt idx="32">
                  <c:v>61.7</c:v>
                </c:pt>
              </c:numCache>
            </c:numRef>
          </c:xVal>
          <c:yVal>
            <c:numRef>
              <c:f>公会計指標分析・財政指標組合せ分析表!$BP$55:$DC$55</c:f>
              <c:numCache>
                <c:formatCode>#,##0.0;"▲ "#,##0.0</c:formatCode>
                <c:ptCount val="40"/>
                <c:pt idx="8">
                  <c:v>34.9</c:v>
                </c:pt>
                <c:pt idx="16">
                  <c:v>15</c:v>
                </c:pt>
                <c:pt idx="24">
                  <c:v>12.2</c:v>
                </c:pt>
                <c:pt idx="32">
                  <c:v>5</c:v>
                </c:pt>
              </c:numCache>
            </c:numRef>
          </c:yVal>
          <c:smooth val="0"/>
          <c:extLst>
            <c:ext xmlns:c16="http://schemas.microsoft.com/office/drawing/2014/chart" uri="{C3380CC4-5D6E-409C-BE32-E72D297353CC}">
              <c16:uniqueId val="{00000013-60BB-4F1E-8205-EBF08D4B613B}"/>
            </c:ext>
          </c:extLst>
        </c:ser>
        <c:dLbls>
          <c:showLegendKey val="0"/>
          <c:showVal val="1"/>
          <c:showCatName val="0"/>
          <c:showSerName val="0"/>
          <c:showPercent val="0"/>
          <c:showBubbleSize val="0"/>
        </c:dLbls>
        <c:axId val="46179840"/>
        <c:axId val="46181760"/>
      </c:scatterChart>
      <c:valAx>
        <c:axId val="46179840"/>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{D28117D2-6A1A-4B4E-B904-99BC5C105A98}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B9-4A95-820C-3DCDBE9799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{93C3C40A-49DF-40B9-A4F2-2C21D28EB6A6}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B9-4A95-820C-3DCDBE9799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{447BDB2B-335D-4B21-B701-66F5E1682824}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B9-4A95-820C-3DCDBE9799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{22754066-5900-4669-BB52-89B258341283}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B9-4A95-820C-3DCDBE9799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{694F9777-9E4D-4F00-BF6E-8C2FF31BB5DB}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B9-4A95-820C-3DCDBE9799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{EE95CB32-2DBE-460E-9FC8-A92DF0676256}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B9-4A95-820C-3DCDBE9799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{B09C2C5E-1C32-4D0A-81F1-84399F68D650}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B9-4A95-820C-3DCDBE9799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{776CB4A9-1642-4E1D-AA11-FF28F2A6A8D2}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B9-4A95-820C-3DCDBE9799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{02F2EBE4-5C55-4CD2-A17A-64AA168D6CBC}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B9-4A95-820C-3DCDBE9799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-0.8</c:v>
                </c:pt>
                <c:pt idx="16">
                  <c:v>-1.4</c:v>
                </c:pt>
                <c:pt idx="24">
                  <c:v>-0.6</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B9-4A95-820C-3DCDBE9799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917608023415027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{EC6BD288-FEE6-48A8-BF47-CB5F362DCDA5}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B9-4A95-820C-3DCDBE9799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{5E2A3CCE-00E4-4BF8-8A42-14B383FE03BC}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B9-4A95-820C-3DCDBE9799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{6B6EA703-7A26-4003-B071-642842E78320}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B9-4A95-820C-3DCDBE9799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{022B310C-AFB4-48D1-B5D9-7F687384F37A}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B9-4A95-820C-3DCDBE9799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{F1F34057-AD12-455C-836D-41AEE809BFE2}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B9-4A95-820C-3DCDBE9799D7}"/>
                </c:ext>
              </c:extLst>
            </c:dLbl>
            <c:dLbl>
              <c:idx val="8"/>
              <c:layout>
                <c:manualLayout>
                  <c:x val="-3.14783752148062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{A0EADBD1-A036-43CB-8E8C-F93CDC7B6ADA}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B9-4A95-820C-3DCDBE9799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{1CC58AE1-FFA5-4AEF-9FED-A90329BDF913}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B9-4A95-820C-3DCDBE9799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{41EAEC7A-2437-4FA5-BDBA-7A81EDFB22DF}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B9-4A95-820C-3DCDBE9799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{42E95748-6CCD-48A4-9CBF-DFC77825EB8E}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B9-4A95-820C-3DCDBE9799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c:ext xmlns:c16="http://schemas.microsoft.com/office/drawing/2014/chart" uri="{C3380CC4-5D6E-409C-BE32-E72D297353CC}">
              <c16:uniqueId val="{00000013-2BB9-4A95-820C-3DCDBE9799D7}"/>
            </c:ext>
          </c:extLst>
        </c:ser>
        <c:dLbls>
          <c:showLegendKey val="0"/>
          <c:showVal val="1"/>
          <c:showCatName val="0"/>
          <c:showSerName val="0"/>
          <c:showPercent val="0"/>
          <c:showBubbleSize val="0"/>
        </c:dLbls>
        <c:axId val="84219776"/>
        <c:axId val="84234240"/>
      </c:scatterChart>
      <c:valAx>
        <c:axId val="84219776"/>
        <c:scaling>
          <c:orientation val="minMax"/>
          <c:max val="7.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年度までは一貫して減少を続け，平成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年度は地方道路等整備事業に係る起債の償還等に伴い増加したが，平成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年度は再び減少した。今後は繰上償還や高金利債の借換えを行うことで，後年度の利子負担額の軽減を図っていく必要がある。</a:t>
          </a:r>
        </a:p>
        <a:p>
          <a:r>
            <a:rPr kumimoji="1" lang="ja-JP" altLang="en-US" sz="1200">
              <a:latin typeface="ＭＳ ゴシック" pitchFamily="49" charset="-128"/>
              <a:ea typeface="ＭＳ ゴシック" pitchFamily="49" charset="-128"/>
            </a:rPr>
            <a:t>　公営企業債の元利償還金に対する繰入金は減少を続けている。これは，下水道事業特別会計の元利償還金に充当される一般会計からの繰入金が減少していることによる。</a:t>
          </a:r>
        </a:p>
        <a:p>
          <a:r>
            <a:rPr kumimoji="1" lang="ja-JP" altLang="en-US" sz="1200">
              <a:latin typeface="ＭＳ ゴシック" pitchFamily="49" charset="-128"/>
              <a:ea typeface="ＭＳ ゴシック" pitchFamily="49" charset="-128"/>
            </a:rPr>
            <a:t>　実質公債費比率の分子は，国分寺駅北口再開発事業等の都市計画事業費の減少により，地方債の元利償還金に充当可能な都市計画税が増加したため，平成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年度は再びマイナスに転じた。</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実質公債費比率の算定に用いる満期一括償還地方債の償還の財源として積立はしていない。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地方債の現在高は，一貫して減少を続けている。これは，平成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年度から平成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年度までの間，臨時財政対策債を発行してこなかったことなど，新規の地方債を抑制してきたことによる。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地方債の現在高の減少に伴い，公債費分の算入見込額が低下しているため，基準財政需要額算入見込額についても減少傾向にある。</a:t>
          </a:r>
        </a:p>
        <a:p>
          <a:r>
            <a:rPr kumimoji="1" lang="ja-JP" altLang="en-US" sz="1300">
              <a:latin typeface="ＭＳ ゴシック" pitchFamily="49" charset="-128"/>
              <a:ea typeface="ＭＳ ゴシック" pitchFamily="49" charset="-128"/>
            </a:rPr>
            <a:t>　債務負担行為に基づく支出予定額は，前年度と比較して５億</a:t>
          </a:r>
          <a:r>
            <a:rPr kumimoji="1" lang="en-US" altLang="ja-JP" sz="1300">
              <a:latin typeface="ＭＳ ゴシック" pitchFamily="49" charset="-128"/>
              <a:ea typeface="ＭＳ ゴシック" pitchFamily="49" charset="-128"/>
            </a:rPr>
            <a:t>6,300</a:t>
          </a:r>
          <a:r>
            <a:rPr kumimoji="1" lang="ja-JP" altLang="en-US" sz="1300">
              <a:latin typeface="ＭＳ ゴシック" pitchFamily="49" charset="-128"/>
              <a:ea typeface="ＭＳ ゴシック" pitchFamily="49" charset="-128"/>
            </a:rPr>
            <a:t>万円増加した。これは土地開発公社が史跡武蔵国分寺跡公園事業用地を取得したこと等により，市の債務負担行為額が増加したことによる。</a:t>
          </a:r>
        </a:p>
        <a:p>
          <a:r>
            <a:rPr kumimoji="1" lang="ja-JP" altLang="en-US" sz="1300">
              <a:latin typeface="ＭＳ ゴシック" pitchFamily="49" charset="-128"/>
              <a:ea typeface="ＭＳ ゴシック" pitchFamily="49" charset="-128"/>
            </a:rPr>
            <a:t>　公営企業債等繰入見込額について，国分寺都市計画事業国分寺駅北口地区第一種市街地再開発事業特別会計（公営企業会計）において，平成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年度に再開発ビルが完成したことに伴い土地収入見込額が皆減となり，地方債残高が将来負担額に算入されたため，平成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年度は一般会計からの繰入見込額が増加したが，平成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年度は再び減少した。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年度間の財源の調整により財政調整基金残高が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百万円減少した一方，決算剰余金等の積立を行ったこと等により公共施設整備基金残高は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百万円，庁舎建設資金積立基金は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市の総合計画である「国分寺市総合ビジョン」で基金残高の目標値を設定していたが，令和元年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月に「新庁舎建設に伴う財政運営方針」の中で新たに目標値を設定した。財政調整基金は残高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億円を堅持する。庁舎建設資金積立基金は令和２年度及び令和３年度に優先的な積増しを行い残高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億円とする。公共施設整備基金は残高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今後は財源の確保に取り組み，経常経費の見直しを行い，基金の取崩しに依存しない収支均衡型の財政体質を維持する。また，決算剰余金等の計画的な積立を行い，基金の適正な管理と運用を図る。</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庁舎建設資金積立基金：庁舎の建設資金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職員退職手当基金：職員退職手当の資金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緑と水と公園整備基金：緑地，湧水等及び公園の整備等の事業に必要な資金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国際交流平和基金：国際交流事業を通し，世界各国の人々との相互理解を深め，世界平和を希求する事業に充当する資金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庁舎建設資金積立基金：庁舎建設にあたり後年度負担の軽減を図るために積立を行い，残高は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4,108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公共施設整備基金：決算剰余金等の積立てを行ったこと等により，残高は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2,365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932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職員退職手当基金：毎年度，職員給料総額の一部の積立及び退職手当に充当するための取崩しを行っており増減している。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緑と水と公園整備基金：近年，取崩しは行っていないが，寄附金等の積立を行っており増加傾向にある。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国際交流平和基金：近年，運用利子の積立以外の積立や取崩しを行っておらず，残高は約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市の総合計画である「国分寺市総合ビジョン」で基金残高の目標値を設定していたが，令和元年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月に「新庁舎建設に伴う財政運営方針」の中で新たに目標値を設定した。庁舎建設資金積立基金は令和２年度及び令和３年度に優先的な積増しを行い残高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億円とする。公共施設整備基金は残高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年度間の財源の調整により残高は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市の総合計画である「国分寺市総合ビジョン」で基金残高の目標値を設定していたが，令和元年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月に「新庁舎建設に伴う財政運営方針」の中で新たに目標値を設定した。財政調整基金は残高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減債基金は，近年，運用利子の積立以外の積立や取崩しを行っておらず，残高は約３百万円程度で推移している。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今後も，基金の適正な管理と運用を図る。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03CDAAC-51BE-4C08-8779-DEE9E3BEC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C343139-C791-4D85-8217-C933AF01B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AE6BF70-F6A5-482F-9C6A-76E2F4680298}"/>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638D866-1911-48AB-9642-24F19D23900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C23675E-89E4-4241-AAA3-4A70411EE06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1883D55-C979-40B9-9333-758CB9D1516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6BE5776-D7F6-487A-9374-6BABEBA7D268}"/>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2CFB2EB-93BF-4BBF-A723-A21BB6DAD6C7}"/>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BFEACCA-D9A1-4E0E-BB55-B4567F56085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1AF5D1-106B-4FA4-A27F-CCCEBBC99C15}"/>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AA5E113C-2501-4C57-92FC-ACA5783961FA}"/>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706B836-2C21-47CC-85F6-DA10FA7E3D2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06A3A52-D35C-4AF5-A09B-7C4CBACFD00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5754A9F-4466-4556-9174-7022B684D16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B776212-2946-4DE1-8E64-7DB166DDE04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C957108D-1977-45FA-922A-885A8E0D8C8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240A5F80-8FE0-461A-82E1-294ED9E6B0B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8C6676B-CD00-4A2C-B783-D9BBD9F3C66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843A588-7CF8-4090-A93A-8660E6ACA84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A28A88FD-C235-42BE-8081-5D04AE561AF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60E65B5-1029-4D1B-AFB9-399F7A881BF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A7384DF-6914-41BC-88D8-8340FEE65D3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7B0E6FE-43AE-4737-99E8-7552C790E54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B3270024-2D1F-42B3-B5A1-42684DE5159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749BADE-9393-4333-99FA-62D01A917AC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553705EC-7E11-4DFD-A079-3C058815F04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1E13C66E-3405-4957-A3F5-CC15B1A3F10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A87C09D6-1E72-46BF-AC0E-18BCB77E167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64D9F60-E540-4F65-8514-1868A79BCAC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3D97CC7-8BBF-4556-9ECA-D9606CB8ECC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D86D1A7-64BC-4A49-B02E-D66A6909FF9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2C673F7-D9F6-4B44-B256-055E4298822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3BD69B6-F762-43F0-A6AB-38D99BFDF3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94FEC36A-8C04-4C70-A469-F6B5D649EDE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1B6DB84-4ED6-4ED3-9837-AFABBED4361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DDDE83E-989D-45D9-8619-11A2D5C13B4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D28296A-AF65-415D-A102-CA51C671213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C40491B8-64A3-4812-87AA-B43C42B5E2D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BD874EA-2499-4C23-B2A3-1F4A48CEDDE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C25F7A12-6AB2-49CB-8A24-0783520CDA66}"/>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9B52CAB8-549E-42A4-BB87-C003B7F066E5}"/>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4E6EFD9D-4826-48D0-9813-7BBEFF48CAD9}"/>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F7C971F-40B1-4029-B105-C5D10D6DEBD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F542BA4-6F07-42D9-81BD-75B1542C6D0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73D606B1-B2EC-48F7-B418-BDA56813333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03D39B0-6B9C-497B-8EEA-77190F713A5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ACCF0362-5605-4E03-A944-977527F6737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DEB89B8-3E32-4683-81D6-E914964C0F2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D420F58-C6E6-4369-8FD9-B06A9FE66A4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071E147-E8D0-4582-BA57-BC29C7063E5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5794F81D-B6F0-41FD-BC5F-6E32E06967F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4059D9F-0F65-457C-9EA9-739B4D8506E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C562D230-22E3-4DC7-859D-D295E88DFED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82DE3841-F5B1-4EDA-AB35-DEE5BF26C92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AA3EEDF-A1D9-424E-9FF9-E34019F387C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61.8</a:t>
          </a:r>
          <a:r>
            <a:rPr kumimoji="1" lang="ja-JP" altLang="en-US" sz="1100">
              <a:latin typeface="ＭＳ Ｐゴシック" panose="020B0600070205080204" pitchFamily="50" charset="-128"/>
              <a:ea typeface="ＭＳ Ｐゴシック" panose="020B0600070205080204" pitchFamily="50" charset="-128"/>
            </a:rPr>
            <a:t>％と，わずかに類似団体平均を上回っており，前年度と比較すると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％増加している。資産種別にみると事業用資産が</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％，インフラ資産が</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％となっている。昨年度と同様に，資産の老朽化に対応していくため，長期的な視点から施設の改修・長寿命化など行っていく必要がある。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C3F60296-CC21-4FCB-9F2D-AB57F6B9741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18FF487-2C07-4D6F-8833-68E11D7AD59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2BFF157-9A3F-4082-912F-122B89B1126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66223A4E-7274-4DEE-AB34-0B4D9DDA1657}"/>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8C0F2D9F-9E5C-4C9A-8C70-59036C7CEFC5}"/>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AD290357-1D99-459E-93DE-2B168DBDCD91}"/>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54EEFA80-6876-45E2-ACBC-9A5C142E30B4}"/>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C7BF1917-7F7D-4533-93F0-CC20A222DDD7}"/>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5541C231-C396-455E-BA0E-5D99B088D068}"/>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9F81AA24-6ACC-4644-824A-5F1C59626F91}"/>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20EA8466-ADE3-48CA-B20C-FCF346EDCE8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F164DB23-D1A3-49BE-8718-1212B2E3679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5A924390-4898-4408-99BD-2539B880EB5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D184EFF0-F91F-413D-AF30-F971B69ECDD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a:extLst>
            <a:ext uri="{FF2B5EF4-FFF2-40B4-BE49-F238E27FC236}">
              <a16:creationId xmlns:a16="http://schemas.microsoft.com/office/drawing/2014/main" id="{ED73B2BD-582C-4FF9-9C24-5E8F1012FABD}"/>
            </a:ext>
          </a:extLst>
        </xdr:cNvPr>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a:extLst>
            <a:ext uri="{FF2B5EF4-FFF2-40B4-BE49-F238E27FC236}">
              <a16:creationId xmlns:a16="http://schemas.microsoft.com/office/drawing/2014/main" id="{9BB174D5-2979-4F22-9813-2818AB79A194}"/>
            </a:ext>
          </a:extLst>
        </xdr:cNvPr>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a:extLst>
            <a:ext uri="{FF2B5EF4-FFF2-40B4-BE49-F238E27FC236}">
              <a16:creationId xmlns:a16="http://schemas.microsoft.com/office/drawing/2014/main" id="{D74988CE-F7FA-4708-A1AB-89B85C58679D}"/>
            </a:ext>
          </a:extLst>
        </xdr:cNvPr>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a:extLst>
            <a:ext uri="{FF2B5EF4-FFF2-40B4-BE49-F238E27FC236}">
              <a16:creationId xmlns:a16="http://schemas.microsoft.com/office/drawing/2014/main" id="{989D9D8B-23AE-4922-A0D4-577500D0E9AE}"/>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a:extLst>
            <a:ext uri="{FF2B5EF4-FFF2-40B4-BE49-F238E27FC236}">
              <a16:creationId xmlns:a16="http://schemas.microsoft.com/office/drawing/2014/main" id="{50E4DA06-4249-4332-9774-B5FF07D3CF3C}"/>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6" name="有形固定資産減価償却率平均値テキスト">
          <a:extLst>
            <a:ext uri="{FF2B5EF4-FFF2-40B4-BE49-F238E27FC236}">
              <a16:creationId xmlns:a16="http://schemas.microsoft.com/office/drawing/2014/main" id="{352EE9A8-37C5-4B1E-9EDF-6846E15D1185}"/>
            </a:ext>
          </a:extLst>
        </xdr:cNvPr>
        <xdr:cNvSpPr txBox="1"/>
      </xdr:nvSpPr>
      <xdr:spPr>
        <a:xfrm>
          <a:off x="4813300" y="533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a:extLst>
            <a:ext uri="{FF2B5EF4-FFF2-40B4-BE49-F238E27FC236}">
              <a16:creationId xmlns:a16="http://schemas.microsoft.com/office/drawing/2014/main" id="{ADFF2FD9-C159-4371-B566-96825DD84F3C}"/>
            </a:ext>
          </a:extLst>
        </xdr:cNvPr>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a:extLst>
            <a:ext uri="{FF2B5EF4-FFF2-40B4-BE49-F238E27FC236}">
              <a16:creationId xmlns:a16="http://schemas.microsoft.com/office/drawing/2014/main" id="{84904F0B-C030-4653-91F0-C4AB520AD1A5}"/>
            </a:ext>
          </a:extLst>
        </xdr:cNvPr>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a:extLst>
            <a:ext uri="{FF2B5EF4-FFF2-40B4-BE49-F238E27FC236}">
              <a16:creationId xmlns:a16="http://schemas.microsoft.com/office/drawing/2014/main" id="{E16EA63A-62D6-4F95-BACF-C8922F408CF0}"/>
            </a:ext>
          </a:extLst>
        </xdr:cNvPr>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0" name="フローチャート: 判断 79">
          <a:extLst>
            <a:ext uri="{FF2B5EF4-FFF2-40B4-BE49-F238E27FC236}">
              <a16:creationId xmlns:a16="http://schemas.microsoft.com/office/drawing/2014/main" id="{D65A608F-E143-4EA9-A77D-6930003B65E9}"/>
            </a:ext>
          </a:extLst>
        </xdr:cNvPr>
        <xdr:cNvSpPr/>
      </xdr:nvSpPr>
      <xdr:spPr>
        <a:xfrm>
          <a:off x="24765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9D2A40B-ED72-44B0-B543-C0A5B7B874C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C660AA6-BCC4-456A-AF60-969F2455FB6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3A316A3-D1F9-4A78-AAE4-C17B500F4DB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4B78155-E884-4C71-853E-351362A17F9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04AD3FB-9AB0-4BBD-A367-036DA00BC2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33401</xdr:rowOff>
    </xdr:from>
    <xdr:to>
      <xdr:col>23</xdr:col>
      <xdr:colOff>136525</xdr:colOff>
      <xdr:row>31</xdr:row>
      <xdr:rowOff>135001</xdr:rowOff>
    </xdr:to>
    <xdr:sp macro="" textlink="">
      <xdr:nvSpPr>
        <xdr:cNvPr id="86" name="楕円 85">
          <a:extLst>
            <a:ext uri="{FF2B5EF4-FFF2-40B4-BE49-F238E27FC236}">
              <a16:creationId xmlns:a16="http://schemas.microsoft.com/office/drawing/2014/main" id="{7CDB4115-AF72-4CF3-AA28-292812AC28FA}"/>
            </a:ext>
          </a:extLst>
        </xdr:cNvPr>
        <xdr:cNvSpPr/>
      </xdr:nvSpPr>
      <xdr:spPr>
        <a:xfrm>
          <a:off x="47117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56278</xdr:rowOff>
    </xdr:from>
    <xdr:ext cx="405111" cy="259045"/>
    <xdr:sp macro="" textlink="">
      <xdr:nvSpPr>
        <xdr:cNvPr id="87" name="有形固定資産減価償却率該当値テキスト">
          <a:extLst>
            <a:ext uri="{FF2B5EF4-FFF2-40B4-BE49-F238E27FC236}">
              <a16:creationId xmlns:a16="http://schemas.microsoft.com/office/drawing/2014/main" id="{D74EC363-CA6A-464A-ABD6-A21DD987EEF5}"/>
            </a:ext>
          </a:extLst>
        </xdr:cNvPr>
        <xdr:cNvSpPr txBox="1"/>
      </xdr:nvSpPr>
      <xdr:spPr>
        <a:xfrm>
          <a:off x="4813300" y="51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59309</xdr:rowOff>
    </xdr:from>
    <xdr:to>
      <xdr:col>19</xdr:col>
      <xdr:colOff>187325</xdr:colOff>
      <xdr:row>31</xdr:row>
      <xdr:rowOff>160909</xdr:rowOff>
    </xdr:to>
    <xdr:sp macro="" textlink="">
      <xdr:nvSpPr>
        <xdr:cNvPr id="88" name="楕円 87">
          <a:extLst>
            <a:ext uri="{FF2B5EF4-FFF2-40B4-BE49-F238E27FC236}">
              <a16:creationId xmlns:a16="http://schemas.microsoft.com/office/drawing/2014/main" id="{03C48BA0-B28B-4706-92D7-5EF72EAAB83B}"/>
            </a:ext>
          </a:extLst>
        </xdr:cNvPr>
        <xdr:cNvSpPr/>
      </xdr:nvSpPr>
      <xdr:spPr>
        <a:xfrm>
          <a:off x="4000500" y="53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84201</xdr:rowOff>
    </xdr:from>
    <xdr:to>
      <xdr:col>23</xdr:col>
      <xdr:colOff>85725</xdr:colOff>
      <xdr:row>31</xdr:row>
      <xdr:rowOff>110109</xdr:rowOff>
    </xdr:to>
    <xdr:cxnSp macro="">
      <xdr:nvCxnSpPr>
        <xdr:cNvPr id="89" name="直線コネクタ 88">
          <a:extLst>
            <a:ext uri="{FF2B5EF4-FFF2-40B4-BE49-F238E27FC236}">
              <a16:creationId xmlns:a16="http://schemas.microsoft.com/office/drawing/2014/main" id="{A253C7CB-FAA8-469D-BD54-2B34E137F7A5}"/>
            </a:ext>
          </a:extLst>
        </xdr:cNvPr>
        <xdr:cNvCxnSpPr/>
      </xdr:nvCxnSpPr>
      <xdr:spPr>
        <a:xfrm flipV="1">
          <a:off x="4051300" y="539915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0" name="楕円 89">
          <a:extLst>
            <a:ext uri="{FF2B5EF4-FFF2-40B4-BE49-F238E27FC236}">
              <a16:creationId xmlns:a16="http://schemas.microsoft.com/office/drawing/2014/main" id="{BD837ABC-43E5-45AF-B4F2-D7B0D4579215}"/>
            </a:ext>
          </a:extLst>
        </xdr:cNvPr>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110109</xdr:rowOff>
    </xdr:to>
    <xdr:cxnSp macro="">
      <xdr:nvCxnSpPr>
        <xdr:cNvPr id="91" name="直線コネクタ 90">
          <a:extLst>
            <a:ext uri="{FF2B5EF4-FFF2-40B4-BE49-F238E27FC236}">
              <a16:creationId xmlns:a16="http://schemas.microsoft.com/office/drawing/2014/main" id="{57848B18-C1B0-4346-8EC9-08136E64F308}"/>
            </a:ext>
          </a:extLst>
        </xdr:cNvPr>
        <xdr:cNvCxnSpPr/>
      </xdr:nvCxnSpPr>
      <xdr:spPr>
        <a:xfrm>
          <a:off x="3289300" y="539051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85217</xdr:rowOff>
    </xdr:from>
    <xdr:to>
      <xdr:col>11</xdr:col>
      <xdr:colOff>187325</xdr:colOff>
      <xdr:row>32</xdr:row>
      <xdr:rowOff>15367</xdr:rowOff>
    </xdr:to>
    <xdr:sp macro="" textlink="">
      <xdr:nvSpPr>
        <xdr:cNvPr id="92" name="楕円 91">
          <a:extLst>
            <a:ext uri="{FF2B5EF4-FFF2-40B4-BE49-F238E27FC236}">
              <a16:creationId xmlns:a16="http://schemas.microsoft.com/office/drawing/2014/main" id="{900414E4-CF94-41D7-9E31-F75058F46A66}"/>
            </a:ext>
          </a:extLst>
        </xdr:cNvPr>
        <xdr:cNvSpPr/>
      </xdr:nvSpPr>
      <xdr:spPr>
        <a:xfrm>
          <a:off x="2476500" y="54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136017</xdr:rowOff>
    </xdr:to>
    <xdr:cxnSp macro="">
      <xdr:nvCxnSpPr>
        <xdr:cNvPr id="93" name="直線コネクタ 92">
          <a:extLst>
            <a:ext uri="{FF2B5EF4-FFF2-40B4-BE49-F238E27FC236}">
              <a16:creationId xmlns:a16="http://schemas.microsoft.com/office/drawing/2014/main" id="{426A1970-446B-4368-A1F4-715925D16C6E}"/>
            </a:ext>
          </a:extLst>
        </xdr:cNvPr>
        <xdr:cNvCxnSpPr/>
      </xdr:nvCxnSpPr>
      <xdr:spPr>
        <a:xfrm flipV="1">
          <a:off x="2527300" y="539051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94" name="n_1aveValue有形固定資産減価償却率">
          <a:extLst>
            <a:ext uri="{FF2B5EF4-FFF2-40B4-BE49-F238E27FC236}">
              <a16:creationId xmlns:a16="http://schemas.microsoft.com/office/drawing/2014/main" id="{ED3A911F-2248-4808-A475-C730926FECB0}"/>
            </a:ext>
          </a:extLst>
        </xdr:cNvPr>
        <xdr:cNvSpPr txBox="1"/>
      </xdr:nvSpPr>
      <xdr:spPr>
        <a:xfrm>
          <a:off x="3836044" y="5466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95" name="n_2aveValue有形固定資産減価償却率">
          <a:extLst>
            <a:ext uri="{FF2B5EF4-FFF2-40B4-BE49-F238E27FC236}">
              <a16:creationId xmlns:a16="http://schemas.microsoft.com/office/drawing/2014/main" id="{43276590-747C-4F70-8D67-E600D6203A18}"/>
            </a:ext>
          </a:extLst>
        </xdr:cNvPr>
        <xdr:cNvSpPr txBox="1"/>
      </xdr:nvSpPr>
      <xdr:spPr>
        <a:xfrm>
          <a:off x="3086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96" name="n_3aveValue有形固定資産減価償却率">
          <a:extLst>
            <a:ext uri="{FF2B5EF4-FFF2-40B4-BE49-F238E27FC236}">
              <a16:creationId xmlns:a16="http://schemas.microsoft.com/office/drawing/2014/main" id="{C5FD8A79-FB6C-4763-9FE7-03DB8AA2F192}"/>
            </a:ext>
          </a:extLst>
        </xdr:cNvPr>
        <xdr:cNvSpPr txBox="1"/>
      </xdr:nvSpPr>
      <xdr:spPr>
        <a:xfrm>
          <a:off x="23247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5986</xdr:rowOff>
    </xdr:from>
    <xdr:ext cx="405111" cy="259045"/>
    <xdr:sp macro="" textlink="">
      <xdr:nvSpPr>
        <xdr:cNvPr id="97" name="n_1mainValue有形固定資産減価償却率">
          <a:extLst>
            <a:ext uri="{FF2B5EF4-FFF2-40B4-BE49-F238E27FC236}">
              <a16:creationId xmlns:a16="http://schemas.microsoft.com/office/drawing/2014/main" id="{A4DDA822-B738-4818-B130-75E6CD5756FD}"/>
            </a:ext>
          </a:extLst>
        </xdr:cNvPr>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98" name="n_2mainValue有形固定資産減価償却率">
          <a:extLst>
            <a:ext uri="{FF2B5EF4-FFF2-40B4-BE49-F238E27FC236}">
              <a16:creationId xmlns:a16="http://schemas.microsoft.com/office/drawing/2014/main" id="{E2FD52B5-4632-41D0-A8D8-246E4E22D6D1}"/>
            </a:ext>
          </a:extLst>
        </xdr:cNvPr>
        <xdr:cNvSpPr txBox="1"/>
      </xdr:nvSpPr>
      <xdr:spPr>
        <a:xfrm>
          <a:off x="30867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31894</xdr:rowOff>
    </xdr:from>
    <xdr:ext cx="405111" cy="259045"/>
    <xdr:sp macro="" textlink="">
      <xdr:nvSpPr>
        <xdr:cNvPr id="99" name="n_3mainValue有形固定資産減価償却率">
          <a:extLst>
            <a:ext uri="{FF2B5EF4-FFF2-40B4-BE49-F238E27FC236}">
              <a16:creationId xmlns:a16="http://schemas.microsoft.com/office/drawing/2014/main" id="{BCE27FE7-EFAD-46B2-A6C3-CB75C01AB03F}"/>
            </a:ext>
          </a:extLst>
        </xdr:cNvPr>
        <xdr:cNvSpPr txBox="1"/>
      </xdr:nvSpPr>
      <xdr:spPr>
        <a:xfrm>
          <a:off x="2324744" y="517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362D6974-A0D9-4ACD-AA4D-4C2F0E5DC29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D9F1B018-B29F-417A-A515-3774D66B6E0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FBBC46BE-48EA-4F4D-823D-39E22D5625A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A60FB16D-22B3-4387-8C7F-186614798B7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3A13DD35-D087-45FA-8C3F-7EDE692F10C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9202C4D0-5DB2-4FF6-9273-5A81D6E2826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8283EC21-677D-4342-B577-22C0200F21B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A7EA5D8E-BFEF-4EE1-A3E7-279AC39A5CB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76FCF06E-AB88-4D5A-A418-3AD6BDBAF84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82544C50-EB54-4A9D-BC57-465D69494C3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4055A03B-BBEE-49EA-9D94-0D0495425ED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B7DE0807-92EE-4953-8830-E6203543334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1D7BF98-052E-4F15-99BD-BA29CAC5E3F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326.9</a:t>
          </a:r>
          <a:r>
            <a:rPr kumimoji="1" lang="ja-JP" altLang="en-US" sz="1100">
              <a:latin typeface="ＭＳ Ｐゴシック" panose="020B0600070205080204" pitchFamily="50" charset="-128"/>
              <a:ea typeface="ＭＳ Ｐゴシック" panose="020B0600070205080204" pitchFamily="50" charset="-128"/>
            </a:rPr>
            <a:t>％と類似団体平均を下回っているが，前年度と比較すると</a:t>
          </a:r>
          <a:r>
            <a:rPr kumimoji="1" lang="en-US" altLang="ja-JP" sz="1100">
              <a:latin typeface="ＭＳ Ｐゴシック" panose="020B0600070205080204" pitchFamily="50" charset="-128"/>
              <a:ea typeface="ＭＳ Ｐゴシック" panose="020B0600070205080204" pitchFamily="50" charset="-128"/>
            </a:rPr>
            <a:t>30.8</a:t>
          </a:r>
          <a:r>
            <a:rPr kumimoji="1" lang="ja-JP" altLang="en-US" sz="1100">
              <a:latin typeface="ＭＳ Ｐゴシック" panose="020B0600070205080204" pitchFamily="50" charset="-128"/>
              <a:ea typeface="ＭＳ Ｐゴシック" panose="020B0600070205080204" pitchFamily="50" charset="-128"/>
            </a:rPr>
            <a:t>％増加している。類似団体平均を下回っている要因としては，新たな地方債の発行を必要最低限に抑制してきたことが挙げられる。今後は新庁舎建設事業をはじめとした各施設の改修事業など，比較的大規模な事業が控えているが，将来世代への負担を増加させないように引き続き留意していく必要があ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ED028D64-4419-41A3-A544-9DCAFCC04DB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B6F31AA9-8983-416B-A506-9E303A61BDF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261B8C6-2D1C-44DB-B90C-4BDA6BD8AF9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FFE2F7EE-801F-406E-81BB-F99DBEC66038}"/>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7DCC35B-F8EF-4702-AEBF-74A62041C85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AFD3A2BC-8577-408A-81B4-A2EBE34A392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6F111FC-682F-4AE3-9A9B-7BEEA0ED45A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109CDC8F-3E75-42BE-ACFD-5C1F952E6CD1}"/>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EEA20446-FBA1-456F-8396-CE1AC22A5C57}"/>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0B891BE-9050-475B-BBB8-AD8AF0F1D6F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5D73992-C8A2-4A49-B9A4-046871E0301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73A69837-A577-440F-A476-671887774DDE}"/>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26F9A44-91F7-4C93-9DE1-12068F420E3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F8FD6FFD-3463-4A61-8D33-7A70CE72F184}"/>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ECBECCE2-1059-4D81-BD9E-BB469114CAC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3071A846-D920-4C4E-98EC-04445134353D}"/>
            </a:ext>
          </a:extLst>
        </xdr:cNvPr>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3B445F70-1122-4C33-AD8B-19FB08B6096A}"/>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34965869-8085-4A7C-A42B-0566F89E9722}"/>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a:extLst>
            <a:ext uri="{FF2B5EF4-FFF2-40B4-BE49-F238E27FC236}">
              <a16:creationId xmlns:a16="http://schemas.microsoft.com/office/drawing/2014/main" id="{EEADB3D3-8A18-45A8-A9DE-EC793912F3D9}"/>
            </a:ext>
          </a:extLst>
        </xdr:cNvPr>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a:extLst>
            <a:ext uri="{FF2B5EF4-FFF2-40B4-BE49-F238E27FC236}">
              <a16:creationId xmlns:a16="http://schemas.microsoft.com/office/drawing/2014/main" id="{9A42DFDC-EB8E-4989-A1FF-925EBFA917EA}"/>
            </a:ext>
          </a:extLst>
        </xdr:cNvPr>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a:extLst>
            <a:ext uri="{FF2B5EF4-FFF2-40B4-BE49-F238E27FC236}">
              <a16:creationId xmlns:a16="http://schemas.microsoft.com/office/drawing/2014/main" id="{CDD3AE65-C6FB-4DA6-AFC5-A2285C60B701}"/>
            </a:ext>
          </a:extLst>
        </xdr:cNvPr>
        <xdr:cNvSpPr txBox="1"/>
      </xdr:nvSpPr>
      <xdr:spPr>
        <a:xfrm>
          <a:off x="14846300" y="506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a:extLst>
            <a:ext uri="{FF2B5EF4-FFF2-40B4-BE49-F238E27FC236}">
              <a16:creationId xmlns:a16="http://schemas.microsoft.com/office/drawing/2014/main" id="{E6D46FE4-5152-4010-AE82-75187FFC99EC}"/>
            </a:ext>
          </a:extLst>
        </xdr:cNvPr>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a:extLst>
            <a:ext uri="{FF2B5EF4-FFF2-40B4-BE49-F238E27FC236}">
              <a16:creationId xmlns:a16="http://schemas.microsoft.com/office/drawing/2014/main" id="{50905AA7-2D46-4C1A-BBE8-2AE7725E72B7}"/>
            </a:ext>
          </a:extLst>
        </xdr:cNvPr>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261B349-57F0-46AB-B351-7F6D643CBD9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0ABE74A-9BDD-4CDB-A953-92A8ABABE82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F576624-FFD9-4D93-A2CD-F9236E6C02F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06D1C96-1279-492A-919F-BB90B84D2C5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0017E84-2B82-44F7-95D4-48CB7290EAA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51343</xdr:rowOff>
    </xdr:from>
    <xdr:to>
      <xdr:col>76</xdr:col>
      <xdr:colOff>73025</xdr:colOff>
      <xdr:row>32</xdr:row>
      <xdr:rowOff>152943</xdr:rowOff>
    </xdr:to>
    <xdr:sp macro="" textlink="">
      <xdr:nvSpPr>
        <xdr:cNvPr id="141" name="楕円 140">
          <a:extLst>
            <a:ext uri="{FF2B5EF4-FFF2-40B4-BE49-F238E27FC236}">
              <a16:creationId xmlns:a16="http://schemas.microsoft.com/office/drawing/2014/main" id="{7AA70705-EA80-402B-812D-74522C5D4E7C}"/>
            </a:ext>
          </a:extLst>
        </xdr:cNvPr>
        <xdr:cNvSpPr/>
      </xdr:nvSpPr>
      <xdr:spPr>
        <a:xfrm>
          <a:off x="14744700" y="5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29770</xdr:rowOff>
    </xdr:from>
    <xdr:ext cx="469744" cy="259045"/>
    <xdr:sp macro="" textlink="">
      <xdr:nvSpPr>
        <xdr:cNvPr id="142" name="債務償還比率該当値テキスト">
          <a:extLst>
            <a:ext uri="{FF2B5EF4-FFF2-40B4-BE49-F238E27FC236}">
              <a16:creationId xmlns:a16="http://schemas.microsoft.com/office/drawing/2014/main" id="{02B004FA-F236-4A2C-BCBA-3F1B5C4CC169}"/>
            </a:ext>
          </a:extLst>
        </xdr:cNvPr>
        <xdr:cNvSpPr txBox="1"/>
      </xdr:nvSpPr>
      <xdr:spPr>
        <a:xfrm>
          <a:off x="14846300" y="55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88286</xdr:rowOff>
    </xdr:from>
    <xdr:to>
      <xdr:col>72</xdr:col>
      <xdr:colOff>123825</xdr:colOff>
      <xdr:row>33</xdr:row>
      <xdr:rowOff>18436</xdr:rowOff>
    </xdr:to>
    <xdr:sp macro="" textlink="">
      <xdr:nvSpPr>
        <xdr:cNvPr id="143" name="楕円 142">
          <a:extLst>
            <a:ext uri="{FF2B5EF4-FFF2-40B4-BE49-F238E27FC236}">
              <a16:creationId xmlns:a16="http://schemas.microsoft.com/office/drawing/2014/main" id="{11F57EAE-F987-43AE-A3C2-E3BC57D5359E}"/>
            </a:ext>
          </a:extLst>
        </xdr:cNvPr>
        <xdr:cNvSpPr/>
      </xdr:nvSpPr>
      <xdr:spPr>
        <a:xfrm>
          <a:off x="14033500" y="55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102143</xdr:rowOff>
    </xdr:from>
    <xdr:to>
      <xdr:col>76</xdr:col>
      <xdr:colOff>22225</xdr:colOff>
      <xdr:row>32</xdr:row>
      <xdr:rowOff>139086</xdr:rowOff>
    </xdr:to>
    <xdr:cxnSp macro="">
      <xdr:nvCxnSpPr>
        <xdr:cNvPr id="144" name="直線コネクタ 143">
          <a:extLst>
            <a:ext uri="{FF2B5EF4-FFF2-40B4-BE49-F238E27FC236}">
              <a16:creationId xmlns:a16="http://schemas.microsoft.com/office/drawing/2014/main" id="{8F3134A8-B2D0-45F1-A570-AD9966477520}"/>
            </a:ext>
          </a:extLst>
        </xdr:cNvPr>
        <xdr:cNvCxnSpPr/>
      </xdr:nvCxnSpPr>
      <xdr:spPr>
        <a:xfrm flipV="1">
          <a:off x="14084300" y="5588543"/>
          <a:ext cx="7112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5" name="n_1aveValue債務償還比率">
          <a:extLst>
            <a:ext uri="{FF2B5EF4-FFF2-40B4-BE49-F238E27FC236}">
              <a16:creationId xmlns:a16="http://schemas.microsoft.com/office/drawing/2014/main" id="{5AE08BAB-639F-4651-9F26-7D7376621D8F}"/>
            </a:ext>
          </a:extLst>
        </xdr:cNvPr>
        <xdr:cNvSpPr txBox="1"/>
      </xdr:nvSpPr>
      <xdr:spPr>
        <a:xfrm>
          <a:off x="13836727" y="497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9563</xdr:rowOff>
    </xdr:from>
    <xdr:ext cx="469744" cy="259045"/>
    <xdr:sp macro="" textlink="">
      <xdr:nvSpPr>
        <xdr:cNvPr id="146" name="n_1mainValue債務償還比率">
          <a:extLst>
            <a:ext uri="{FF2B5EF4-FFF2-40B4-BE49-F238E27FC236}">
              <a16:creationId xmlns:a16="http://schemas.microsoft.com/office/drawing/2014/main" id="{24979EA2-0D72-4720-977C-C6881C00E8B2}"/>
            </a:ext>
          </a:extLst>
        </xdr:cNvPr>
        <xdr:cNvSpPr txBox="1"/>
      </xdr:nvSpPr>
      <xdr:spPr>
        <a:xfrm>
          <a:off x="13836727" y="566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3E1F590C-59A6-4A09-A9BB-9AB8E927BB4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519B7C36-7CC8-4745-84BB-F1C501D5674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30935423-F3E1-4E0F-86FB-150052AC8DB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B09A287A-5747-4E46-A7F7-FA3E088B7D7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4AAEB245-A384-44B9-939A-DD2D8D0542C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A0622913-D839-4E4A-81E7-DF907AB6E25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8B9159-7DC2-46A2-B94F-A55B23BE03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A52DD8-FA69-438B-81E2-15FEC84841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30028F-D6DF-4AF5-8CAC-138E2E34C5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B9FC2B-0957-4E9E-B4CB-5EDC663507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6D1B34-E9A0-4FD2-A25F-322F8A8F0E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29064E-E816-4944-A0A4-6D2F9F1A0A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CCE159-55EA-47F2-AE75-574B7583CA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A9D070-AAB4-4355-9AA6-ABBC829DD5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BA408F-202E-4D8D-ABD2-F4BCB89966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796397-C9F9-4C53-84A8-14EE1CBDEC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722780-C2C5-4E7E-B201-FDCF1F8E73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DE2EAB-9676-444E-B284-65B22EBABB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AF8E9F-E19F-46B3-B88F-76D02CB7DC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9BDDAC-1BD4-4A5D-A9EB-2A4ECF09B4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BD2E55-0E88-49D2-9421-6DDD3186F8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E40C228-8A08-48A8-9C92-45308105BC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5B7EBA-2961-48C5-91EB-2A1D841E72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8DBDB0-0D84-4733-966B-2E9D7C714B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386B0F-75D6-4878-8356-D568830D90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35EE48-EE35-4D05-B813-EC11A34C7B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3BDB44-A970-482B-8114-037A75E2DE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76A36A-EBA4-4CE7-9AD7-2F83DEDF21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DC8E80-9008-45B4-A611-0AEBABBC3C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81C915-DECB-499F-8AAC-A4EA4274DB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C7207A-2FC7-43A1-8D47-FD8CF6CC5D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79C0AB-04F6-44EE-B0A8-501BDAAB58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65909A-E191-4F7D-8716-DE9BAB752B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BE0909-1FAA-4F43-BB8A-0C387C39D0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289C4C-3420-4687-898A-4D8FFD97C1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AEE17FF-0D8C-4230-ACCA-8F9C52B88E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51647AB-17E8-41AD-B653-9A95B7E519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C1E050F-165B-4112-BCB8-F8B98AB3FD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DB318E4-95B5-4F03-80A8-65ABD9C78A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3D844B1-5F76-4B33-A30C-420E9A1487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1324EDD-CE33-4A53-80FA-91DE924464E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AC7F455-B650-465A-8444-807DCD4D9E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F221A14-D599-4E46-93E3-45C1161664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8F65263-D9B5-4070-8AE1-9CDFFC74DAF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28B5DAC-03C4-44F8-8DD6-7A8C59FE96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3145B33-7BB4-462A-8C9D-319CB453CF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D5A7562-BF6B-419F-858C-EBAC5615B5A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5FAD354-6E6D-4158-AE02-3DBC9484C29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360B9506-7857-4FC7-99E7-7D7D6574A46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010D610-50A8-4108-9164-5F8198FEB4D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2499D7F-04DB-4D2B-B107-7FA27496285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290953B3-43BB-450D-8201-A27E90C637A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1BB628D7-634A-46C9-A50C-26509EB2EB8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06C802B-26AD-4E11-A6F7-26CEC5750E5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DFD4CA56-B2D3-4906-9051-BFD13D2FE034}"/>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3AD6351F-03B8-4311-A386-6F2287B3FF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51B59571-6ABC-4CBC-A6A0-6DDAABDFEC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A497BA9A-6A1E-4298-89FD-2ADA0CDD5A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B41EF9C6-9189-4E03-A6C5-0937E2A95C04}"/>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84099A77-C866-4E78-A242-7CC3B08F4BBF}"/>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5284DD7C-B861-4BB1-A911-97C837C92E98}"/>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72281B35-8649-4587-83D5-C8A1FA769BAF}"/>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83C8E030-227A-480E-BCE2-4C6254960C13}"/>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BD0F3534-D944-4815-8CF8-FED4109DF18D}"/>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1780A867-2434-4152-A2A5-14AD9BB849E6}"/>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7B44FA0C-F19F-43ED-A3A9-9D217DCFAE6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9956C6C9-F20C-4E26-9701-BD60AEE69044}"/>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a:extLst>
            <a:ext uri="{FF2B5EF4-FFF2-40B4-BE49-F238E27FC236}">
              <a16:creationId xmlns:a16="http://schemas.microsoft.com/office/drawing/2014/main" id="{373B30F9-7363-405C-B597-86169716F33E}"/>
            </a:ext>
          </a:extLst>
        </xdr:cNvPr>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3D22DB4-F6BD-4DC7-A1CB-45527B26D63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EFF867D-7705-4C0A-B1BC-D58A4DEFA5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58E112B-74BB-4FFF-AA4D-68927C6C4C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A48A822-3E9A-4DC8-A949-DCC18F2B2B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1C8BF6-08DB-4206-9778-0753D0D997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114554</xdr:rowOff>
    </xdr:from>
    <xdr:to>
      <xdr:col>24</xdr:col>
      <xdr:colOff>114300</xdr:colOff>
      <xdr:row>39</xdr:row>
      <xdr:rowOff>44704</xdr:rowOff>
    </xdr:to>
    <xdr:sp macro="" textlink="">
      <xdr:nvSpPr>
        <xdr:cNvPr id="69" name="楕円 68">
          <a:extLst>
            <a:ext uri="{FF2B5EF4-FFF2-40B4-BE49-F238E27FC236}">
              <a16:creationId xmlns:a16="http://schemas.microsoft.com/office/drawing/2014/main" id="{ED1F4C8F-A6FB-4682-9420-E990F361C000}"/>
            </a:ext>
          </a:extLst>
        </xdr:cNvPr>
        <xdr:cNvSpPr/>
      </xdr:nvSpPr>
      <xdr:spPr>
        <a:xfrm>
          <a:off x="4584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92981</xdr:rowOff>
    </xdr:from>
    <xdr:ext cx="405111" cy="259045"/>
    <xdr:sp macro="" textlink="">
      <xdr:nvSpPr>
        <xdr:cNvPr id="70" name="【道路】&#10;有形固定資産減価償却率該当値テキスト">
          <a:extLst>
            <a:ext uri="{FF2B5EF4-FFF2-40B4-BE49-F238E27FC236}">
              <a16:creationId xmlns:a16="http://schemas.microsoft.com/office/drawing/2014/main" id="{C067F237-2204-4BC2-8610-78CF99D27DA8}"/>
            </a:ext>
          </a:extLst>
        </xdr:cNvPr>
        <xdr:cNvSpPr txBox="1"/>
      </xdr:nvSpPr>
      <xdr:spPr>
        <a:xfrm>
          <a:off x="4673600"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153416</xdr:rowOff>
    </xdr:from>
    <xdr:to>
      <xdr:col>20</xdr:col>
      <xdr:colOff>38100</xdr:colOff>
      <xdr:row>39</xdr:row>
      <xdr:rowOff>83566</xdr:rowOff>
    </xdr:to>
    <xdr:sp macro="" textlink="">
      <xdr:nvSpPr>
        <xdr:cNvPr id="71" name="楕円 70">
          <a:extLst>
            <a:ext uri="{FF2B5EF4-FFF2-40B4-BE49-F238E27FC236}">
              <a16:creationId xmlns:a16="http://schemas.microsoft.com/office/drawing/2014/main" id="{D5799183-9446-433E-B4BD-278AF338844A}"/>
            </a:ext>
          </a:extLst>
        </xdr:cNvPr>
        <xdr:cNvSpPr/>
      </xdr:nvSpPr>
      <xdr:spPr>
        <a:xfrm>
          <a:off x="3746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165354</xdr:rowOff>
    </xdr:from>
    <xdr:to>
      <xdr:col>24</xdr:col>
      <xdr:colOff>63500</xdr:colOff>
      <xdr:row>39</xdr:row>
      <xdr:rowOff>32766</xdr:rowOff>
    </xdr:to>
    <xdr:cxnSp macro="">
      <xdr:nvCxnSpPr>
        <xdr:cNvPr id="72" name="直線コネクタ 71">
          <a:extLst>
            <a:ext uri="{FF2B5EF4-FFF2-40B4-BE49-F238E27FC236}">
              <a16:creationId xmlns:a16="http://schemas.microsoft.com/office/drawing/2014/main" id="{C2732CBF-906B-4EC4-B912-527851450E70}"/>
            </a:ext>
          </a:extLst>
        </xdr:cNvPr>
        <xdr:cNvCxnSpPr/>
      </xdr:nvCxnSpPr>
      <xdr:spPr>
        <a:xfrm flipV="1">
          <a:off x="3797300" y="66804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3" name="楕円 72">
          <a:extLst>
            <a:ext uri="{FF2B5EF4-FFF2-40B4-BE49-F238E27FC236}">
              <a16:creationId xmlns:a16="http://schemas.microsoft.com/office/drawing/2014/main" id="{641CF567-AF05-409D-A24E-F36EF9D4C54B}"/>
            </a:ext>
          </a:extLst>
        </xdr:cNvPr>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32766</xdr:rowOff>
    </xdr:from>
    <xdr:to>
      <xdr:col>19</xdr:col>
      <xdr:colOff>177800</xdr:colOff>
      <xdr:row>39</xdr:row>
      <xdr:rowOff>64770</xdr:rowOff>
    </xdr:to>
    <xdr:cxnSp macro="">
      <xdr:nvCxnSpPr>
        <xdr:cNvPr id="74" name="直線コネクタ 73">
          <a:extLst>
            <a:ext uri="{FF2B5EF4-FFF2-40B4-BE49-F238E27FC236}">
              <a16:creationId xmlns:a16="http://schemas.microsoft.com/office/drawing/2014/main" id="{0BB5A318-9ED1-47D4-BEE2-73BC72497A1C}"/>
            </a:ext>
          </a:extLst>
        </xdr:cNvPr>
        <xdr:cNvCxnSpPr/>
      </xdr:nvCxnSpPr>
      <xdr:spPr>
        <a:xfrm flipV="1">
          <a:off x="2908300" y="671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48260</xdr:rowOff>
    </xdr:from>
    <xdr:to>
      <xdr:col>10</xdr:col>
      <xdr:colOff>165100</xdr:colOff>
      <xdr:row>39</xdr:row>
      <xdr:rowOff>149860</xdr:rowOff>
    </xdr:to>
    <xdr:sp macro="" textlink="">
      <xdr:nvSpPr>
        <xdr:cNvPr id="75" name="楕円 74">
          <a:extLst>
            <a:ext uri="{FF2B5EF4-FFF2-40B4-BE49-F238E27FC236}">
              <a16:creationId xmlns:a16="http://schemas.microsoft.com/office/drawing/2014/main" id="{79381EE0-A41D-4B17-88FB-DFE4ED32923D}"/>
            </a:ext>
          </a:extLst>
        </xdr:cNvPr>
        <xdr:cNvSpPr/>
      </xdr:nvSpPr>
      <xdr:spPr>
        <a:xfrm>
          <a:off x="196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99060</xdr:rowOff>
    </xdr:to>
    <xdr:cxnSp macro="">
      <xdr:nvCxnSpPr>
        <xdr:cNvPr id="76" name="直線コネクタ 75">
          <a:extLst>
            <a:ext uri="{FF2B5EF4-FFF2-40B4-BE49-F238E27FC236}">
              <a16:creationId xmlns:a16="http://schemas.microsoft.com/office/drawing/2014/main" id="{8D5655DD-9A17-4346-9436-D4DEFEF96702}"/>
            </a:ext>
          </a:extLst>
        </xdr:cNvPr>
        <xdr:cNvCxnSpPr/>
      </xdr:nvCxnSpPr>
      <xdr:spPr>
        <a:xfrm flipV="1">
          <a:off x="2019300" y="675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81B5C137-5EA3-48D0-A639-CC634DFC826A}"/>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BFC69F4E-48CC-4330-966D-86FD9DA611E6}"/>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8653</xdr:rowOff>
    </xdr:from>
    <xdr:ext cx="405111" cy="259045"/>
    <xdr:sp macro="" textlink="">
      <xdr:nvSpPr>
        <xdr:cNvPr id="79" name="n_3aveValue【道路】&#10;有形固定資産減価償却率">
          <a:extLst>
            <a:ext uri="{FF2B5EF4-FFF2-40B4-BE49-F238E27FC236}">
              <a16:creationId xmlns:a16="http://schemas.microsoft.com/office/drawing/2014/main" id="{34ADA37C-7906-4DE4-B53B-92C7BC1682C7}"/>
            </a:ext>
          </a:extLst>
        </xdr:cNvPr>
        <xdr:cNvSpPr txBox="1"/>
      </xdr:nvSpPr>
      <xdr:spPr>
        <a:xfrm>
          <a:off x="1816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74693</xdr:rowOff>
    </xdr:from>
    <xdr:ext cx="405111" cy="259045"/>
    <xdr:sp macro="" textlink="">
      <xdr:nvSpPr>
        <xdr:cNvPr id="80" name="n_1mainValue【道路】&#10;有形固定資産減価償却率">
          <a:extLst>
            <a:ext uri="{FF2B5EF4-FFF2-40B4-BE49-F238E27FC236}">
              <a16:creationId xmlns:a16="http://schemas.microsoft.com/office/drawing/2014/main" id="{D598F701-B512-4C0E-88E0-6543A365C963}"/>
            </a:ext>
          </a:extLst>
        </xdr:cNvPr>
        <xdr:cNvSpPr txBox="1"/>
      </xdr:nvSpPr>
      <xdr:spPr>
        <a:xfrm>
          <a:off x="35820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1" name="n_2mainValue【道路】&#10;有形固定資産減価償却率">
          <a:extLst>
            <a:ext uri="{FF2B5EF4-FFF2-40B4-BE49-F238E27FC236}">
              <a16:creationId xmlns:a16="http://schemas.microsoft.com/office/drawing/2014/main" id="{E512D0A2-DB1F-4F3B-B0DA-DA45D4B2C564}"/>
            </a:ext>
          </a:extLst>
        </xdr:cNvPr>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140987</xdr:rowOff>
    </xdr:from>
    <xdr:ext cx="405111" cy="259045"/>
    <xdr:sp macro="" textlink="">
      <xdr:nvSpPr>
        <xdr:cNvPr id="82" name="n_3mainValue【道路】&#10;有形固定資産減価償却率">
          <a:extLst>
            <a:ext uri="{FF2B5EF4-FFF2-40B4-BE49-F238E27FC236}">
              <a16:creationId xmlns:a16="http://schemas.microsoft.com/office/drawing/2014/main" id="{4D6A5738-CC61-488B-9F32-A707BEB97A78}"/>
            </a:ext>
          </a:extLst>
        </xdr:cNvPr>
        <xdr:cNvSpPr txBox="1"/>
      </xdr:nvSpPr>
      <xdr:spPr>
        <a:xfrm>
          <a:off x="1816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D2FD2CE-FBF7-4759-ABFA-BA5AE040AC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EE812AF-A5E9-4A33-9C69-5FE5434ED0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AB8EDC2-8C58-467A-B5E2-4DB922B63F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E1C505E-5CD9-4630-B58F-93A26E028A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43CF801-3D7C-4679-94BF-09A224E57D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0E750D5-4599-474A-B220-214B8DF051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999EE59-C603-4F93-96CA-E7A102ABEE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BB5E695-83AF-4684-9F84-6087D172CC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7A716E72-B83B-44A1-BCFD-EA5E14F34A6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3C8373F-64AF-4ABC-AD11-9895A9EFEA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781DF47-89AC-43F9-AA9A-C49036B269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D14A865-E0EC-46E5-9D5E-B23FC2936F3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99DF7474-4531-49C4-9430-39C3067FE5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8EDC2B55-4BA4-42CC-B98A-90F7B912F02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2821814-DA24-449D-AD4C-D9D0EE4EBE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E8D7C0AD-EE46-4EFE-A8AC-9D188913CA4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910619E-7CDB-4C8F-BCAE-769790526D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FC3BA5BA-3C0F-4354-A553-05C419FDFD9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1CAA740-370B-4F9F-B460-D208A980ABF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588312C9-A3B0-4834-8309-37545168B15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7655164-FD38-4FBC-ACD8-0227F7CD25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C5007AF1-5664-4BDC-A07D-8B414FD1005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EE88DC06-F55A-4D62-895D-A96D5AED5B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7C99BC3F-3184-4A59-B933-0C3F1D6EC331}"/>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6A3652B6-98EF-44A0-A686-44E4B59370A6}"/>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0667A185-A0F5-44A0-A01E-BAF8F05A46F7}"/>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4EA12A9A-FC3D-4F7A-A5BC-A3BDE29E2567}"/>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94550194-48E2-441E-A634-396F704F290C}"/>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a:extLst>
            <a:ext uri="{FF2B5EF4-FFF2-40B4-BE49-F238E27FC236}">
              <a16:creationId xmlns:a16="http://schemas.microsoft.com/office/drawing/2014/main" id="{49729C02-241D-46D1-8F21-EA9B9DB8C149}"/>
            </a:ext>
          </a:extLst>
        </xdr:cNvPr>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2228314A-7226-400A-AE40-202336F0E236}"/>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9DEC497E-D18B-4B3C-B24E-FFA7601D90D1}"/>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D0BCD3A5-4EF2-484F-AF4D-92D7C49BD2EF}"/>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5" name="フローチャート: 判断 114">
          <a:extLst>
            <a:ext uri="{FF2B5EF4-FFF2-40B4-BE49-F238E27FC236}">
              <a16:creationId xmlns:a16="http://schemas.microsoft.com/office/drawing/2014/main" id="{99561BC0-9B97-40A9-8AEC-EE9911048083}"/>
            </a:ext>
          </a:extLst>
        </xdr:cNvPr>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65EDCD2-123C-40AE-B0BE-0393B719D8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B0EB906-0C99-4A75-B858-C33CF3689E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CB580B7-EF63-43D2-8DE9-2D4C059FD25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E7B9C7C-A6AA-4992-9A65-A071AD6671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42D5F37-F676-49ED-805A-CF083F317B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19380</xdr:rowOff>
    </xdr:from>
    <xdr:to>
      <xdr:col>55</xdr:col>
      <xdr:colOff>50800</xdr:colOff>
      <xdr:row>41</xdr:row>
      <xdr:rowOff>120980</xdr:rowOff>
    </xdr:to>
    <xdr:sp macro="" textlink="">
      <xdr:nvSpPr>
        <xdr:cNvPr id="121" name="楕円 120">
          <a:extLst>
            <a:ext uri="{FF2B5EF4-FFF2-40B4-BE49-F238E27FC236}">
              <a16:creationId xmlns:a16="http://schemas.microsoft.com/office/drawing/2014/main" id="{70824DD5-0893-4EA0-AA3B-68353C05C070}"/>
            </a:ext>
          </a:extLst>
        </xdr:cNvPr>
        <xdr:cNvSpPr/>
      </xdr:nvSpPr>
      <xdr:spPr>
        <a:xfrm>
          <a:off x="104267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105757</xdr:rowOff>
    </xdr:from>
    <xdr:ext cx="469744" cy="259045"/>
    <xdr:sp macro="" textlink="">
      <xdr:nvSpPr>
        <xdr:cNvPr id="122" name="【道路】&#10;一人当たり延長該当値テキスト">
          <a:extLst>
            <a:ext uri="{FF2B5EF4-FFF2-40B4-BE49-F238E27FC236}">
              <a16:creationId xmlns:a16="http://schemas.microsoft.com/office/drawing/2014/main" id="{FAEE81C3-6C1F-430B-920B-3E8D28569F40}"/>
            </a:ext>
          </a:extLst>
        </xdr:cNvPr>
        <xdr:cNvSpPr txBox="1"/>
      </xdr:nvSpPr>
      <xdr:spPr>
        <a:xfrm>
          <a:off x="10515600" y="69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16790</xdr:rowOff>
    </xdr:from>
    <xdr:to>
      <xdr:col>50</xdr:col>
      <xdr:colOff>165100</xdr:colOff>
      <xdr:row>41</xdr:row>
      <xdr:rowOff>118390</xdr:rowOff>
    </xdr:to>
    <xdr:sp macro="" textlink="">
      <xdr:nvSpPr>
        <xdr:cNvPr id="123" name="楕円 122">
          <a:extLst>
            <a:ext uri="{FF2B5EF4-FFF2-40B4-BE49-F238E27FC236}">
              <a16:creationId xmlns:a16="http://schemas.microsoft.com/office/drawing/2014/main" id="{171D3833-2C58-4A14-8ACE-B20C10E44BB8}"/>
            </a:ext>
          </a:extLst>
        </xdr:cNvPr>
        <xdr:cNvSpPr/>
      </xdr:nvSpPr>
      <xdr:spPr>
        <a:xfrm>
          <a:off x="9588500" y="70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67590</xdr:rowOff>
    </xdr:from>
    <xdr:to>
      <xdr:col>55</xdr:col>
      <xdr:colOff>0</xdr:colOff>
      <xdr:row>41</xdr:row>
      <xdr:rowOff>70180</xdr:rowOff>
    </xdr:to>
    <xdr:cxnSp macro="">
      <xdr:nvCxnSpPr>
        <xdr:cNvPr id="124" name="直線コネクタ 123">
          <a:extLst>
            <a:ext uri="{FF2B5EF4-FFF2-40B4-BE49-F238E27FC236}">
              <a16:creationId xmlns:a16="http://schemas.microsoft.com/office/drawing/2014/main" id="{0F8A415D-3B78-4C5B-A8A7-4D96E1A00491}"/>
            </a:ext>
          </a:extLst>
        </xdr:cNvPr>
        <xdr:cNvCxnSpPr/>
      </xdr:nvCxnSpPr>
      <xdr:spPr>
        <a:xfrm>
          <a:off x="9639300" y="7097040"/>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15570</xdr:rowOff>
    </xdr:from>
    <xdr:to>
      <xdr:col>46</xdr:col>
      <xdr:colOff>38100</xdr:colOff>
      <xdr:row>41</xdr:row>
      <xdr:rowOff>117170</xdr:rowOff>
    </xdr:to>
    <xdr:sp macro="" textlink="">
      <xdr:nvSpPr>
        <xdr:cNvPr id="125" name="楕円 124">
          <a:extLst>
            <a:ext uri="{FF2B5EF4-FFF2-40B4-BE49-F238E27FC236}">
              <a16:creationId xmlns:a16="http://schemas.microsoft.com/office/drawing/2014/main" id="{7D5CB29C-3C8A-41C5-BB01-9D3622668EBA}"/>
            </a:ext>
          </a:extLst>
        </xdr:cNvPr>
        <xdr:cNvSpPr/>
      </xdr:nvSpPr>
      <xdr:spPr>
        <a:xfrm>
          <a:off x="8699500" y="70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66370</xdr:rowOff>
    </xdr:from>
    <xdr:to>
      <xdr:col>50</xdr:col>
      <xdr:colOff>114300</xdr:colOff>
      <xdr:row>41</xdr:row>
      <xdr:rowOff>67590</xdr:rowOff>
    </xdr:to>
    <xdr:cxnSp macro="">
      <xdr:nvCxnSpPr>
        <xdr:cNvPr id="126" name="直線コネクタ 125">
          <a:extLst>
            <a:ext uri="{FF2B5EF4-FFF2-40B4-BE49-F238E27FC236}">
              <a16:creationId xmlns:a16="http://schemas.microsoft.com/office/drawing/2014/main" id="{9AA060D2-CDEE-447E-85EE-42CD676F5988}"/>
            </a:ext>
          </a:extLst>
        </xdr:cNvPr>
        <xdr:cNvCxnSpPr/>
      </xdr:nvCxnSpPr>
      <xdr:spPr>
        <a:xfrm>
          <a:off x="8750300" y="709582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14580</xdr:rowOff>
    </xdr:from>
    <xdr:to>
      <xdr:col>41</xdr:col>
      <xdr:colOff>101600</xdr:colOff>
      <xdr:row>41</xdr:row>
      <xdr:rowOff>116180</xdr:rowOff>
    </xdr:to>
    <xdr:sp macro="" textlink="">
      <xdr:nvSpPr>
        <xdr:cNvPr id="127" name="楕円 126">
          <a:extLst>
            <a:ext uri="{FF2B5EF4-FFF2-40B4-BE49-F238E27FC236}">
              <a16:creationId xmlns:a16="http://schemas.microsoft.com/office/drawing/2014/main" id="{A7B155D1-FF84-424C-8D7C-E14DB33FD615}"/>
            </a:ext>
          </a:extLst>
        </xdr:cNvPr>
        <xdr:cNvSpPr/>
      </xdr:nvSpPr>
      <xdr:spPr>
        <a:xfrm>
          <a:off x="7810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65380</xdr:rowOff>
    </xdr:from>
    <xdr:to>
      <xdr:col>45</xdr:col>
      <xdr:colOff>177800</xdr:colOff>
      <xdr:row>41</xdr:row>
      <xdr:rowOff>66370</xdr:rowOff>
    </xdr:to>
    <xdr:cxnSp macro="">
      <xdr:nvCxnSpPr>
        <xdr:cNvPr id="128" name="直線コネクタ 127">
          <a:extLst>
            <a:ext uri="{FF2B5EF4-FFF2-40B4-BE49-F238E27FC236}">
              <a16:creationId xmlns:a16="http://schemas.microsoft.com/office/drawing/2014/main" id="{0E390EF2-0A97-49F2-9F96-AC8F7709894E}"/>
            </a:ext>
          </a:extLst>
        </xdr:cNvPr>
        <xdr:cNvCxnSpPr/>
      </xdr:nvCxnSpPr>
      <xdr:spPr>
        <a:xfrm>
          <a:off x="7861300" y="709483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a:extLst>
            <a:ext uri="{FF2B5EF4-FFF2-40B4-BE49-F238E27FC236}">
              <a16:creationId xmlns:a16="http://schemas.microsoft.com/office/drawing/2014/main" id="{4447C177-A67D-4DC2-A296-ABA21ACBAEA8}"/>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a:extLst>
            <a:ext uri="{FF2B5EF4-FFF2-40B4-BE49-F238E27FC236}">
              <a16:creationId xmlns:a16="http://schemas.microsoft.com/office/drawing/2014/main" id="{586BFC17-EA3C-4440-9AD0-EEF4E7980EB4}"/>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32275</xdr:rowOff>
    </xdr:from>
    <xdr:ext cx="469744" cy="259045"/>
    <xdr:sp macro="" textlink="">
      <xdr:nvSpPr>
        <xdr:cNvPr id="131" name="n_3aveValue【道路】&#10;一人当たり延長">
          <a:extLst>
            <a:ext uri="{FF2B5EF4-FFF2-40B4-BE49-F238E27FC236}">
              <a16:creationId xmlns:a16="http://schemas.microsoft.com/office/drawing/2014/main" id="{CFADC227-5864-4022-8D40-D7D0B96F5198}"/>
            </a:ext>
          </a:extLst>
        </xdr:cNvPr>
        <xdr:cNvSpPr txBox="1"/>
      </xdr:nvSpPr>
      <xdr:spPr>
        <a:xfrm>
          <a:off x="762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109517</xdr:rowOff>
    </xdr:from>
    <xdr:ext cx="469744" cy="259045"/>
    <xdr:sp macro="" textlink="">
      <xdr:nvSpPr>
        <xdr:cNvPr id="132" name="n_1mainValue【道路】&#10;一人当たり延長">
          <a:extLst>
            <a:ext uri="{FF2B5EF4-FFF2-40B4-BE49-F238E27FC236}">
              <a16:creationId xmlns:a16="http://schemas.microsoft.com/office/drawing/2014/main" id="{73031173-CE63-4C85-9723-B30348E86356}"/>
            </a:ext>
          </a:extLst>
        </xdr:cNvPr>
        <xdr:cNvSpPr txBox="1"/>
      </xdr:nvSpPr>
      <xdr:spPr>
        <a:xfrm>
          <a:off x="9391727" y="71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108297</xdr:rowOff>
    </xdr:from>
    <xdr:ext cx="469744" cy="259045"/>
    <xdr:sp macro="" textlink="">
      <xdr:nvSpPr>
        <xdr:cNvPr id="133" name="n_2mainValue【道路】&#10;一人当たり延長">
          <a:extLst>
            <a:ext uri="{FF2B5EF4-FFF2-40B4-BE49-F238E27FC236}">
              <a16:creationId xmlns:a16="http://schemas.microsoft.com/office/drawing/2014/main" id="{78F8FA6D-4145-4F93-BBC1-ECE2441DA145}"/>
            </a:ext>
          </a:extLst>
        </xdr:cNvPr>
        <xdr:cNvSpPr txBox="1"/>
      </xdr:nvSpPr>
      <xdr:spPr>
        <a:xfrm>
          <a:off x="8515427" y="71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107307</xdr:rowOff>
    </xdr:from>
    <xdr:ext cx="469744" cy="259045"/>
    <xdr:sp macro="" textlink="">
      <xdr:nvSpPr>
        <xdr:cNvPr id="134" name="n_3mainValue【道路】&#10;一人当たり延長">
          <a:extLst>
            <a:ext uri="{FF2B5EF4-FFF2-40B4-BE49-F238E27FC236}">
              <a16:creationId xmlns:a16="http://schemas.microsoft.com/office/drawing/2014/main" id="{02DD9FC8-864B-417E-AAAF-1D5CFB337437}"/>
            </a:ext>
          </a:extLst>
        </xdr:cNvPr>
        <xdr:cNvSpPr txBox="1"/>
      </xdr:nvSpPr>
      <xdr:spPr>
        <a:xfrm>
          <a:off x="7626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CAFA2C9C-3F5B-4CCA-A9A3-928989B98A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55A262A5-E84F-4865-8001-DDC9668D3CB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43409010-345D-4DCF-9143-35C697005B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76759199-5987-49B9-8C9E-9D1279F62C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F31F58C2-F178-4CC8-9AC6-EC7496DAB3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234AD546-267B-49A8-A2FB-C52A0C76E0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1480743E-6CA7-4AA1-9091-06CA1F5D9E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B53A068F-E326-41A7-8F1D-43DB00982F3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a:extLst>
            <a:ext uri="{FF2B5EF4-FFF2-40B4-BE49-F238E27FC236}">
              <a16:creationId xmlns:a16="http://schemas.microsoft.com/office/drawing/2014/main" id="{801D64B4-D56A-4118-A6F4-7F629200EF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4" name="正方形/長方形 143">
          <a:extLst>
            <a:ext uri="{FF2B5EF4-FFF2-40B4-BE49-F238E27FC236}">
              <a16:creationId xmlns:a16="http://schemas.microsoft.com/office/drawing/2014/main" id="{0EB2BDF6-96F3-47AC-87B1-E991EAABBB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5" name="正方形/長方形 144">
          <a:extLst>
            <a:ext uri="{FF2B5EF4-FFF2-40B4-BE49-F238E27FC236}">
              <a16:creationId xmlns:a16="http://schemas.microsoft.com/office/drawing/2014/main" id="{73E9FC3A-2071-4601-8AEC-6E5B7C5326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6" name="正方形/長方形 145">
          <a:extLst>
            <a:ext uri="{FF2B5EF4-FFF2-40B4-BE49-F238E27FC236}">
              <a16:creationId xmlns:a16="http://schemas.microsoft.com/office/drawing/2014/main" id="{95E776EA-8843-4282-A441-1688885C18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7" name="正方形/長方形 146">
          <a:extLst>
            <a:ext uri="{FF2B5EF4-FFF2-40B4-BE49-F238E27FC236}">
              <a16:creationId xmlns:a16="http://schemas.microsoft.com/office/drawing/2014/main" id="{5B605B17-5A65-4A56-8C22-34AC11747A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8" name="正方形/長方形 147">
          <a:extLst>
            <a:ext uri="{FF2B5EF4-FFF2-40B4-BE49-F238E27FC236}">
              <a16:creationId xmlns:a16="http://schemas.microsoft.com/office/drawing/2014/main" id="{8AE889EF-899E-48F2-BCEC-F0F15E3F59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9" name="正方形/長方形 148">
          <a:extLst>
            <a:ext uri="{FF2B5EF4-FFF2-40B4-BE49-F238E27FC236}">
              <a16:creationId xmlns:a16="http://schemas.microsoft.com/office/drawing/2014/main" id="{EAE14668-E4CF-494F-AD7C-4738300C44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a:extLst>
            <a:ext uri="{FF2B5EF4-FFF2-40B4-BE49-F238E27FC236}">
              <a16:creationId xmlns:a16="http://schemas.microsoft.com/office/drawing/2014/main" id="{D9E7C12B-CC4D-4FB2-8CD0-CEA85CDE861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9E47701C-EB03-4362-88E6-D3658871BA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4DB693D0-AE2E-4905-9234-8406FB1CFF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2A05BCF-6488-40D0-B2CB-39EFA840C6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62BE1E86-71BE-4194-B898-05273F3F0C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4F826AB7-5E1A-404C-92CA-D5687114DA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FD84FA1D-0D9C-42DC-8CFC-7D4BE286D2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C5004AC5-A173-44FD-8CB8-005AC20F63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91C645DF-F62B-4338-9F79-E218518395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97342BF9-E6EE-4CA8-AEBF-0F216825A5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762FABDD-00F8-407C-8304-A5BA18D8A5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a:extLst>
            <a:ext uri="{FF2B5EF4-FFF2-40B4-BE49-F238E27FC236}">
              <a16:creationId xmlns:a16="http://schemas.microsoft.com/office/drawing/2014/main" id="{D1E8A4D1-DA31-4BB7-B1E5-E789B6B2BDA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a:extLst>
            <a:ext uri="{FF2B5EF4-FFF2-40B4-BE49-F238E27FC236}">
              <a16:creationId xmlns:a16="http://schemas.microsoft.com/office/drawing/2014/main" id="{F05924EB-4C73-4484-8A1C-E7E9E40978C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a:extLst>
            <a:ext uri="{FF2B5EF4-FFF2-40B4-BE49-F238E27FC236}">
              <a16:creationId xmlns:a16="http://schemas.microsoft.com/office/drawing/2014/main" id="{FA6B173B-B781-478B-B940-5E3AA659211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a:extLst>
            <a:ext uri="{FF2B5EF4-FFF2-40B4-BE49-F238E27FC236}">
              <a16:creationId xmlns:a16="http://schemas.microsoft.com/office/drawing/2014/main" id="{F70BD3BF-4F5B-49EC-8FD1-666510AACC1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a:extLst>
            <a:ext uri="{FF2B5EF4-FFF2-40B4-BE49-F238E27FC236}">
              <a16:creationId xmlns:a16="http://schemas.microsoft.com/office/drawing/2014/main" id="{C5A64590-3F4D-4B46-B778-5D3D5F9039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a:extLst>
            <a:ext uri="{FF2B5EF4-FFF2-40B4-BE49-F238E27FC236}">
              <a16:creationId xmlns:a16="http://schemas.microsoft.com/office/drawing/2014/main" id="{B1FD9610-F24F-4BE3-80B4-BB4AF1FB7CA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a:extLst>
            <a:ext uri="{FF2B5EF4-FFF2-40B4-BE49-F238E27FC236}">
              <a16:creationId xmlns:a16="http://schemas.microsoft.com/office/drawing/2014/main" id="{3101DE9C-6937-41DC-8550-66656FAA89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a:extLst>
            <a:ext uri="{FF2B5EF4-FFF2-40B4-BE49-F238E27FC236}">
              <a16:creationId xmlns:a16="http://schemas.microsoft.com/office/drawing/2014/main" id="{33405D3A-280D-453C-A465-07283CB61C9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a:extLst>
            <a:ext uri="{FF2B5EF4-FFF2-40B4-BE49-F238E27FC236}">
              <a16:creationId xmlns:a16="http://schemas.microsoft.com/office/drawing/2014/main" id="{A50585EC-3172-4C3D-9000-E1256FE408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a:extLst>
            <a:ext uri="{FF2B5EF4-FFF2-40B4-BE49-F238E27FC236}">
              <a16:creationId xmlns:a16="http://schemas.microsoft.com/office/drawing/2014/main" id="{8480D843-45CC-4CCC-8DFB-2A26D458930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a:extLst>
            <a:ext uri="{FF2B5EF4-FFF2-40B4-BE49-F238E27FC236}">
              <a16:creationId xmlns:a16="http://schemas.microsoft.com/office/drawing/2014/main" id="{B8941EEA-8C72-4DDA-AA23-E54BCE69827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a:extLst>
            <a:ext uri="{FF2B5EF4-FFF2-40B4-BE49-F238E27FC236}">
              <a16:creationId xmlns:a16="http://schemas.microsoft.com/office/drawing/2014/main" id="{8FF4000A-FA5B-48A5-BE5F-F3E02EDEA6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a:extLst>
            <a:ext uri="{FF2B5EF4-FFF2-40B4-BE49-F238E27FC236}">
              <a16:creationId xmlns:a16="http://schemas.microsoft.com/office/drawing/2014/main" id="{4FA17FB5-8DE1-4B53-988C-EA4259E4399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公営住宅】&#10;有形固定資産減価償却率グラフ枠">
          <a:extLst>
            <a:ext uri="{FF2B5EF4-FFF2-40B4-BE49-F238E27FC236}">
              <a16:creationId xmlns:a16="http://schemas.microsoft.com/office/drawing/2014/main" id="{40415051-4FCA-403D-8C85-CEFCC042FC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175" name="直線コネクタ 174">
          <a:extLst>
            <a:ext uri="{FF2B5EF4-FFF2-40B4-BE49-F238E27FC236}">
              <a16:creationId xmlns:a16="http://schemas.microsoft.com/office/drawing/2014/main" id="{E5E36E7B-CAE2-4378-8880-322F9E8E3F75}"/>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176" name="【公営住宅】&#10;有形固定資産減価償却率最小値テキスト">
          <a:extLst>
            <a:ext uri="{FF2B5EF4-FFF2-40B4-BE49-F238E27FC236}">
              <a16:creationId xmlns:a16="http://schemas.microsoft.com/office/drawing/2014/main" id="{A1151D5A-73C1-4DF5-A512-08CCDCD1F7EE}"/>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177" name="直線コネクタ 176">
          <a:extLst>
            <a:ext uri="{FF2B5EF4-FFF2-40B4-BE49-F238E27FC236}">
              <a16:creationId xmlns:a16="http://schemas.microsoft.com/office/drawing/2014/main" id="{F0183D04-48C7-4F02-A27A-5E568EF546E9}"/>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178" name="【公営住宅】&#10;有形固定資産減価償却率最大値テキスト">
          <a:extLst>
            <a:ext uri="{FF2B5EF4-FFF2-40B4-BE49-F238E27FC236}">
              <a16:creationId xmlns:a16="http://schemas.microsoft.com/office/drawing/2014/main" id="{7F1FE180-720F-44EC-85EA-FCA0B7CA3EF2}"/>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179" name="直線コネクタ 178">
          <a:extLst>
            <a:ext uri="{FF2B5EF4-FFF2-40B4-BE49-F238E27FC236}">
              <a16:creationId xmlns:a16="http://schemas.microsoft.com/office/drawing/2014/main" id="{3E405AC2-3939-4DAC-A1E9-CCC0BA55E861}"/>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180" name="【公営住宅】&#10;有形固定資産減価償却率平均値テキスト">
          <a:extLst>
            <a:ext uri="{FF2B5EF4-FFF2-40B4-BE49-F238E27FC236}">
              <a16:creationId xmlns:a16="http://schemas.microsoft.com/office/drawing/2014/main" id="{912AD795-9730-4608-A16E-7DB433B4F0B1}"/>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181" name="フローチャート: 判断 180">
          <a:extLst>
            <a:ext uri="{FF2B5EF4-FFF2-40B4-BE49-F238E27FC236}">
              <a16:creationId xmlns:a16="http://schemas.microsoft.com/office/drawing/2014/main" id="{25E925E3-7806-4DEF-8D51-D55C370612D7}"/>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182" name="フローチャート: 判断 181">
          <a:extLst>
            <a:ext uri="{FF2B5EF4-FFF2-40B4-BE49-F238E27FC236}">
              <a16:creationId xmlns:a16="http://schemas.microsoft.com/office/drawing/2014/main" id="{299667DF-1B4D-4A8A-B400-688450108A52}"/>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83" name="フローチャート: 判断 182">
          <a:extLst>
            <a:ext uri="{FF2B5EF4-FFF2-40B4-BE49-F238E27FC236}">
              <a16:creationId xmlns:a16="http://schemas.microsoft.com/office/drawing/2014/main" id="{D6116ABD-953E-450B-A1C1-51CBF63B7565}"/>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184" name="フローチャート: 判断 183">
          <a:extLst>
            <a:ext uri="{FF2B5EF4-FFF2-40B4-BE49-F238E27FC236}">
              <a16:creationId xmlns:a16="http://schemas.microsoft.com/office/drawing/2014/main" id="{22A3DA71-58ED-4F24-BF9F-E1DD081619E8}"/>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174D48E0-D6BA-4E46-B72C-458C7920F5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E2EB0096-E85D-4383-B06B-98340E59C3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E2F4C851-3692-457F-A87F-9F8DE3C7E8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60DF88EE-CCDB-4C45-AE7F-3155D2FD7CF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770981E2-017D-4979-A137-664E427C4A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190" name="楕円 189">
          <a:extLst>
            <a:ext uri="{FF2B5EF4-FFF2-40B4-BE49-F238E27FC236}">
              <a16:creationId xmlns:a16="http://schemas.microsoft.com/office/drawing/2014/main" id="{4A1F67D5-B03C-406F-874E-EC8B2C788E82}"/>
            </a:ext>
          </a:extLst>
        </xdr:cNvPr>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191" name="【公営住宅】&#10;有形固定資産減価償却率該当値テキスト">
          <a:extLst>
            <a:ext uri="{FF2B5EF4-FFF2-40B4-BE49-F238E27FC236}">
              <a16:creationId xmlns:a16="http://schemas.microsoft.com/office/drawing/2014/main" id="{701176CA-E7A6-4AEF-BC7A-7847ABE7CD40}"/>
            </a:ext>
          </a:extLst>
        </xdr:cNvPr>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192" name="楕円 191">
          <a:extLst>
            <a:ext uri="{FF2B5EF4-FFF2-40B4-BE49-F238E27FC236}">
              <a16:creationId xmlns:a16="http://schemas.microsoft.com/office/drawing/2014/main" id="{A5F7C7E0-7840-44E1-9824-A77F9F169CD3}"/>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160020</xdr:rowOff>
    </xdr:to>
    <xdr:cxnSp macro="">
      <xdr:nvCxnSpPr>
        <xdr:cNvPr id="193" name="直線コネクタ 192">
          <a:extLst>
            <a:ext uri="{FF2B5EF4-FFF2-40B4-BE49-F238E27FC236}">
              <a16:creationId xmlns:a16="http://schemas.microsoft.com/office/drawing/2014/main" id="{138CBEA1-2A01-4790-9C54-A548C99D2394}"/>
            </a:ext>
          </a:extLst>
        </xdr:cNvPr>
        <xdr:cNvCxnSpPr/>
      </xdr:nvCxnSpPr>
      <xdr:spPr>
        <a:xfrm flipV="1">
          <a:off x="3797300" y="1381696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194" name="楕円 193">
          <a:extLst>
            <a:ext uri="{FF2B5EF4-FFF2-40B4-BE49-F238E27FC236}">
              <a16:creationId xmlns:a16="http://schemas.microsoft.com/office/drawing/2014/main" id="{22A26EAD-D170-4D0B-BA70-9DD43E0F81A2}"/>
            </a:ext>
          </a:extLst>
        </xdr:cNvPr>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47625</xdr:rowOff>
    </xdr:to>
    <xdr:cxnSp macro="">
      <xdr:nvCxnSpPr>
        <xdr:cNvPr id="195" name="直線コネクタ 194">
          <a:extLst>
            <a:ext uri="{FF2B5EF4-FFF2-40B4-BE49-F238E27FC236}">
              <a16:creationId xmlns:a16="http://schemas.microsoft.com/office/drawing/2014/main" id="{35116797-20CA-4081-92CE-B60129948553}"/>
            </a:ext>
          </a:extLst>
        </xdr:cNvPr>
        <xdr:cNvCxnSpPr/>
      </xdr:nvCxnSpPr>
      <xdr:spPr>
        <a:xfrm flipV="1">
          <a:off x="2908300" y="138760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196" name="楕円 195">
          <a:extLst>
            <a:ext uri="{FF2B5EF4-FFF2-40B4-BE49-F238E27FC236}">
              <a16:creationId xmlns:a16="http://schemas.microsoft.com/office/drawing/2014/main" id="{5E611D7F-0A1A-4EE5-B220-7BBE26B5922E}"/>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106680</xdr:rowOff>
    </xdr:to>
    <xdr:cxnSp macro="">
      <xdr:nvCxnSpPr>
        <xdr:cNvPr id="197" name="直線コネクタ 196">
          <a:extLst>
            <a:ext uri="{FF2B5EF4-FFF2-40B4-BE49-F238E27FC236}">
              <a16:creationId xmlns:a16="http://schemas.microsoft.com/office/drawing/2014/main" id="{606F3CD7-DC83-4076-BCDF-5532CE00D39B}"/>
            </a:ext>
          </a:extLst>
        </xdr:cNvPr>
        <xdr:cNvCxnSpPr/>
      </xdr:nvCxnSpPr>
      <xdr:spPr>
        <a:xfrm flipV="1">
          <a:off x="2019300" y="139350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198" name="n_1aveValue【公営住宅】&#10;有形固定資産減価償却率">
          <a:extLst>
            <a:ext uri="{FF2B5EF4-FFF2-40B4-BE49-F238E27FC236}">
              <a16:creationId xmlns:a16="http://schemas.microsoft.com/office/drawing/2014/main" id="{8CB74C89-B77F-4B81-B0EA-3B570C7B6B6D}"/>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199" name="n_2aveValue【公営住宅】&#10;有形固定資産減価償却率">
          <a:extLst>
            <a:ext uri="{FF2B5EF4-FFF2-40B4-BE49-F238E27FC236}">
              <a16:creationId xmlns:a16="http://schemas.microsoft.com/office/drawing/2014/main" id="{B19EAF97-1DB9-4D70-B052-86D9422AB199}"/>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00" name="n_3aveValue【公営住宅】&#10;有形固定資産減価償却率">
          <a:extLst>
            <a:ext uri="{FF2B5EF4-FFF2-40B4-BE49-F238E27FC236}">
              <a16:creationId xmlns:a16="http://schemas.microsoft.com/office/drawing/2014/main" id="{89D022EA-FE2A-4226-8DD7-D97DE6F05F76}"/>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01" name="n_1mainValue【公営住宅】&#10;有形固定資産減価償却率">
          <a:extLst>
            <a:ext uri="{FF2B5EF4-FFF2-40B4-BE49-F238E27FC236}">
              <a16:creationId xmlns:a16="http://schemas.microsoft.com/office/drawing/2014/main" id="{5212D393-0FD3-4713-AC9B-B32FDAFD3509}"/>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02" name="n_2mainValue【公営住宅】&#10;有形固定資産減価償却率">
          <a:extLst>
            <a:ext uri="{FF2B5EF4-FFF2-40B4-BE49-F238E27FC236}">
              <a16:creationId xmlns:a16="http://schemas.microsoft.com/office/drawing/2014/main" id="{765A8599-8FE7-452B-990A-A882444DC408}"/>
            </a:ext>
          </a:extLst>
        </xdr:cNvPr>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03" name="n_3mainValue【公営住宅】&#10;有形固定資産減価償却率">
          <a:extLst>
            <a:ext uri="{FF2B5EF4-FFF2-40B4-BE49-F238E27FC236}">
              <a16:creationId xmlns:a16="http://schemas.microsoft.com/office/drawing/2014/main" id="{3DE8B9D8-6302-4AA5-A0C0-F59481F1D1E9}"/>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C5C75FE7-4E82-4C01-878F-4904894F7A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692F3A9-00BA-4D8B-9DD6-B48A0BCC84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FA0270AA-88FE-4350-B753-852C84A6AB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CE701CFA-4A7E-4051-8144-E56B7AE432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F97673CE-D8C2-4AC2-852A-B7F8AF761D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4797786D-AC32-4BEB-8746-F7EED81F85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233A270B-3D97-4C90-BB2E-6787EE509C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56A0AE4B-BCC7-45C7-BBBE-7A6AD5CFBE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452C4297-387D-4A79-8868-7BAB31B0AC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21AC07AE-0DF6-413F-9952-F65CF7DF2C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4" name="直線コネクタ 213">
          <a:extLst>
            <a:ext uri="{FF2B5EF4-FFF2-40B4-BE49-F238E27FC236}">
              <a16:creationId xmlns:a16="http://schemas.microsoft.com/office/drawing/2014/main" id="{65BAF89B-DA07-461F-AA07-DCB2FE104EC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15" name="テキスト ボックス 214">
          <a:extLst>
            <a:ext uri="{FF2B5EF4-FFF2-40B4-BE49-F238E27FC236}">
              <a16:creationId xmlns:a16="http://schemas.microsoft.com/office/drawing/2014/main" id="{EA3B0C29-BD7E-46C4-9939-69C0C2CD100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6" name="直線コネクタ 215">
          <a:extLst>
            <a:ext uri="{FF2B5EF4-FFF2-40B4-BE49-F238E27FC236}">
              <a16:creationId xmlns:a16="http://schemas.microsoft.com/office/drawing/2014/main" id="{48A61D4C-CEB3-45DB-9319-DDFFCDA2E2E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7" name="テキスト ボックス 216">
          <a:extLst>
            <a:ext uri="{FF2B5EF4-FFF2-40B4-BE49-F238E27FC236}">
              <a16:creationId xmlns:a16="http://schemas.microsoft.com/office/drawing/2014/main" id="{300C995D-21D1-44E9-B8F4-2C1A3C50AF9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18" name="直線コネクタ 217">
          <a:extLst>
            <a:ext uri="{FF2B5EF4-FFF2-40B4-BE49-F238E27FC236}">
              <a16:creationId xmlns:a16="http://schemas.microsoft.com/office/drawing/2014/main" id="{177A20B8-10D2-4E40-867F-877D3045751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9" name="テキスト ボックス 218">
          <a:extLst>
            <a:ext uri="{FF2B5EF4-FFF2-40B4-BE49-F238E27FC236}">
              <a16:creationId xmlns:a16="http://schemas.microsoft.com/office/drawing/2014/main" id="{1EA2E4F6-23E5-4B61-B98C-1C5FA14FB66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36D950B9-0A2A-40DE-B1D1-286E7C94F0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5CF07F93-84D8-4A3F-AD3A-660589FC49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公営住宅】&#10;一人当たり面積グラフ枠">
          <a:extLst>
            <a:ext uri="{FF2B5EF4-FFF2-40B4-BE49-F238E27FC236}">
              <a16:creationId xmlns:a16="http://schemas.microsoft.com/office/drawing/2014/main" id="{8433323C-398C-41DD-82E2-9F6B1AD41B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23" name="直線コネクタ 222">
          <a:extLst>
            <a:ext uri="{FF2B5EF4-FFF2-40B4-BE49-F238E27FC236}">
              <a16:creationId xmlns:a16="http://schemas.microsoft.com/office/drawing/2014/main" id="{1EC18839-B8A2-42F6-965B-29BD43DE19E9}"/>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24" name="【公営住宅】&#10;一人当たり面積最小値テキスト">
          <a:extLst>
            <a:ext uri="{FF2B5EF4-FFF2-40B4-BE49-F238E27FC236}">
              <a16:creationId xmlns:a16="http://schemas.microsoft.com/office/drawing/2014/main" id="{18329030-AB79-4BFF-B8CE-BC3FA94838D6}"/>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25" name="直線コネクタ 224">
          <a:extLst>
            <a:ext uri="{FF2B5EF4-FFF2-40B4-BE49-F238E27FC236}">
              <a16:creationId xmlns:a16="http://schemas.microsoft.com/office/drawing/2014/main" id="{800F761B-6F44-4BD6-A0FA-847D4A9ED6CE}"/>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26" name="【公営住宅】&#10;一人当たり面積最大値テキスト">
          <a:extLst>
            <a:ext uri="{FF2B5EF4-FFF2-40B4-BE49-F238E27FC236}">
              <a16:creationId xmlns:a16="http://schemas.microsoft.com/office/drawing/2014/main" id="{AE622307-2C9F-4750-AA72-AE323B0853A1}"/>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27" name="直線コネクタ 226">
          <a:extLst>
            <a:ext uri="{FF2B5EF4-FFF2-40B4-BE49-F238E27FC236}">
              <a16:creationId xmlns:a16="http://schemas.microsoft.com/office/drawing/2014/main" id="{E78C9BE1-3374-4774-9987-F1433220D1A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228" name="【公営住宅】&#10;一人当たり面積平均値テキスト">
          <a:extLst>
            <a:ext uri="{FF2B5EF4-FFF2-40B4-BE49-F238E27FC236}">
              <a16:creationId xmlns:a16="http://schemas.microsoft.com/office/drawing/2014/main" id="{95D6C58D-D596-4B4E-BEED-7D923B3DE023}"/>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29" name="フローチャート: 判断 228">
          <a:extLst>
            <a:ext uri="{FF2B5EF4-FFF2-40B4-BE49-F238E27FC236}">
              <a16:creationId xmlns:a16="http://schemas.microsoft.com/office/drawing/2014/main" id="{1B7C5DCC-B374-4D9D-B934-726ED4985BA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30" name="フローチャート: 判断 229">
          <a:extLst>
            <a:ext uri="{FF2B5EF4-FFF2-40B4-BE49-F238E27FC236}">
              <a16:creationId xmlns:a16="http://schemas.microsoft.com/office/drawing/2014/main" id="{73930579-0EA9-4E65-B066-68BE09857B87}"/>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31" name="フローチャート: 判断 230">
          <a:extLst>
            <a:ext uri="{FF2B5EF4-FFF2-40B4-BE49-F238E27FC236}">
              <a16:creationId xmlns:a16="http://schemas.microsoft.com/office/drawing/2014/main" id="{528E8FF3-3560-46BA-A8F5-709DC90DC7C2}"/>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232" name="フローチャート: 判断 231">
          <a:extLst>
            <a:ext uri="{FF2B5EF4-FFF2-40B4-BE49-F238E27FC236}">
              <a16:creationId xmlns:a16="http://schemas.microsoft.com/office/drawing/2014/main" id="{D562679B-1C36-4D68-9225-A4BEA9706FAF}"/>
            </a:ext>
          </a:extLst>
        </xdr:cNvPr>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CAFBA519-5250-41EA-949F-534F55CF7C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C9BE346-43F8-4994-90BB-7165AFDD69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6B6EC1AD-53AD-4FFA-8129-10ADD54E60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5E831ADE-1409-4D23-AD69-0184A51E5C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320463FF-D7F6-4691-B0C4-8DC0D27609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38736</xdr:rowOff>
    </xdr:from>
    <xdr:to>
      <xdr:col>55</xdr:col>
      <xdr:colOff>50800</xdr:colOff>
      <xdr:row>85</xdr:row>
      <xdr:rowOff>140336</xdr:rowOff>
    </xdr:to>
    <xdr:sp macro="" textlink="">
      <xdr:nvSpPr>
        <xdr:cNvPr id="238" name="楕円 237">
          <a:extLst>
            <a:ext uri="{FF2B5EF4-FFF2-40B4-BE49-F238E27FC236}">
              <a16:creationId xmlns:a16="http://schemas.microsoft.com/office/drawing/2014/main" id="{58310D80-1C5F-4682-93B8-AB99AFD1EA2E}"/>
            </a:ext>
          </a:extLst>
        </xdr:cNvPr>
        <xdr:cNvSpPr/>
      </xdr:nvSpPr>
      <xdr:spPr>
        <a:xfrm>
          <a:off x="10426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125113</xdr:rowOff>
    </xdr:from>
    <xdr:ext cx="469744" cy="259045"/>
    <xdr:sp macro="" textlink="">
      <xdr:nvSpPr>
        <xdr:cNvPr id="239" name="【公営住宅】&#10;一人当たり面積該当値テキスト">
          <a:extLst>
            <a:ext uri="{FF2B5EF4-FFF2-40B4-BE49-F238E27FC236}">
              <a16:creationId xmlns:a16="http://schemas.microsoft.com/office/drawing/2014/main" id="{5575FC67-1F73-4D25-BC3E-6BE05B19C427}"/>
            </a:ext>
          </a:extLst>
        </xdr:cNvPr>
        <xdr:cNvSpPr txBox="1"/>
      </xdr:nvSpPr>
      <xdr:spPr>
        <a:xfrm>
          <a:off x="10515600" y="145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38164</xdr:rowOff>
    </xdr:from>
    <xdr:to>
      <xdr:col>50</xdr:col>
      <xdr:colOff>165100</xdr:colOff>
      <xdr:row>85</xdr:row>
      <xdr:rowOff>139764</xdr:rowOff>
    </xdr:to>
    <xdr:sp macro="" textlink="">
      <xdr:nvSpPr>
        <xdr:cNvPr id="240" name="楕円 239">
          <a:extLst>
            <a:ext uri="{FF2B5EF4-FFF2-40B4-BE49-F238E27FC236}">
              <a16:creationId xmlns:a16="http://schemas.microsoft.com/office/drawing/2014/main" id="{E358A961-F424-4DAD-8CAD-DA294E540F5B}"/>
            </a:ext>
          </a:extLst>
        </xdr:cNvPr>
        <xdr:cNvSpPr/>
      </xdr:nvSpPr>
      <xdr:spPr>
        <a:xfrm>
          <a:off x="9588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88964</xdr:rowOff>
    </xdr:from>
    <xdr:to>
      <xdr:col>55</xdr:col>
      <xdr:colOff>0</xdr:colOff>
      <xdr:row>85</xdr:row>
      <xdr:rowOff>89536</xdr:rowOff>
    </xdr:to>
    <xdr:cxnSp macro="">
      <xdr:nvCxnSpPr>
        <xdr:cNvPr id="241" name="直線コネクタ 240">
          <a:extLst>
            <a:ext uri="{FF2B5EF4-FFF2-40B4-BE49-F238E27FC236}">
              <a16:creationId xmlns:a16="http://schemas.microsoft.com/office/drawing/2014/main" id="{F4094618-7EBE-49C5-A5CB-38CA0A878A8D}"/>
            </a:ext>
          </a:extLst>
        </xdr:cNvPr>
        <xdr:cNvCxnSpPr/>
      </xdr:nvCxnSpPr>
      <xdr:spPr>
        <a:xfrm>
          <a:off x="9639300" y="1466221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38164</xdr:rowOff>
    </xdr:from>
    <xdr:to>
      <xdr:col>46</xdr:col>
      <xdr:colOff>38100</xdr:colOff>
      <xdr:row>85</xdr:row>
      <xdr:rowOff>139764</xdr:rowOff>
    </xdr:to>
    <xdr:sp macro="" textlink="">
      <xdr:nvSpPr>
        <xdr:cNvPr id="242" name="楕円 241">
          <a:extLst>
            <a:ext uri="{FF2B5EF4-FFF2-40B4-BE49-F238E27FC236}">
              <a16:creationId xmlns:a16="http://schemas.microsoft.com/office/drawing/2014/main" id="{368F070F-DE2D-46B1-8B3A-C2552B8C5E7A}"/>
            </a:ext>
          </a:extLst>
        </xdr:cNvPr>
        <xdr:cNvSpPr/>
      </xdr:nvSpPr>
      <xdr:spPr>
        <a:xfrm>
          <a:off x="8699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88964</xdr:rowOff>
    </xdr:from>
    <xdr:to>
      <xdr:col>50</xdr:col>
      <xdr:colOff>114300</xdr:colOff>
      <xdr:row>85</xdr:row>
      <xdr:rowOff>88964</xdr:rowOff>
    </xdr:to>
    <xdr:cxnSp macro="">
      <xdr:nvCxnSpPr>
        <xdr:cNvPr id="243" name="直線コネクタ 242">
          <a:extLst>
            <a:ext uri="{FF2B5EF4-FFF2-40B4-BE49-F238E27FC236}">
              <a16:creationId xmlns:a16="http://schemas.microsoft.com/office/drawing/2014/main" id="{09EF1481-EDD6-4DB4-ACDF-8846C6C714B7}"/>
            </a:ext>
          </a:extLst>
        </xdr:cNvPr>
        <xdr:cNvCxnSpPr/>
      </xdr:nvCxnSpPr>
      <xdr:spPr>
        <a:xfrm>
          <a:off x="8750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244" name="楕円 243">
          <a:extLst>
            <a:ext uri="{FF2B5EF4-FFF2-40B4-BE49-F238E27FC236}">
              <a16:creationId xmlns:a16="http://schemas.microsoft.com/office/drawing/2014/main" id="{9F2A8CB2-6936-4F9C-9608-4B417556B8BD}"/>
            </a:ext>
          </a:extLst>
        </xdr:cNvPr>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88964</xdr:rowOff>
    </xdr:from>
    <xdr:to>
      <xdr:col>45</xdr:col>
      <xdr:colOff>177800</xdr:colOff>
      <xdr:row>85</xdr:row>
      <xdr:rowOff>88964</xdr:rowOff>
    </xdr:to>
    <xdr:cxnSp macro="">
      <xdr:nvCxnSpPr>
        <xdr:cNvPr id="245" name="直線コネクタ 244">
          <a:extLst>
            <a:ext uri="{FF2B5EF4-FFF2-40B4-BE49-F238E27FC236}">
              <a16:creationId xmlns:a16="http://schemas.microsoft.com/office/drawing/2014/main" id="{E47029DD-358D-4B1E-B4D0-583E75C224A0}"/>
            </a:ext>
          </a:extLst>
        </xdr:cNvPr>
        <xdr:cNvCxnSpPr/>
      </xdr:nvCxnSpPr>
      <xdr:spPr>
        <a:xfrm>
          <a:off x="7861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246" name="n_1aveValue【公営住宅】&#10;一人当たり面積">
          <a:extLst>
            <a:ext uri="{FF2B5EF4-FFF2-40B4-BE49-F238E27FC236}">
              <a16:creationId xmlns:a16="http://schemas.microsoft.com/office/drawing/2014/main" id="{0F4DCB2D-13AF-41CF-AF03-06AB33CD252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247" name="n_2aveValue【公営住宅】&#10;一人当たり面積">
          <a:extLst>
            <a:ext uri="{FF2B5EF4-FFF2-40B4-BE49-F238E27FC236}">
              <a16:creationId xmlns:a16="http://schemas.microsoft.com/office/drawing/2014/main" id="{269526CC-AC3D-4DD1-A581-B11A675B73E5}"/>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248" name="n_3aveValue【公営住宅】&#10;一人当たり面積">
          <a:extLst>
            <a:ext uri="{FF2B5EF4-FFF2-40B4-BE49-F238E27FC236}">
              <a16:creationId xmlns:a16="http://schemas.microsoft.com/office/drawing/2014/main" id="{08C4FD5F-A144-475F-A870-EA0F0892AEED}"/>
            </a:ext>
          </a:extLst>
        </xdr:cNvPr>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130891</xdr:rowOff>
    </xdr:from>
    <xdr:ext cx="469744" cy="259045"/>
    <xdr:sp macro="" textlink="">
      <xdr:nvSpPr>
        <xdr:cNvPr id="249" name="n_1mainValue【公営住宅】&#10;一人当たり面積">
          <a:extLst>
            <a:ext uri="{FF2B5EF4-FFF2-40B4-BE49-F238E27FC236}">
              <a16:creationId xmlns:a16="http://schemas.microsoft.com/office/drawing/2014/main" id="{C16A96AA-C890-4020-B1D6-0EC9C30285D6}"/>
            </a:ext>
          </a:extLst>
        </xdr:cNvPr>
        <xdr:cNvSpPr txBox="1"/>
      </xdr:nvSpPr>
      <xdr:spPr>
        <a:xfrm>
          <a:off x="93917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130891</xdr:rowOff>
    </xdr:from>
    <xdr:ext cx="469744" cy="259045"/>
    <xdr:sp macro="" textlink="">
      <xdr:nvSpPr>
        <xdr:cNvPr id="250" name="n_2mainValue【公営住宅】&#10;一人当たり面積">
          <a:extLst>
            <a:ext uri="{FF2B5EF4-FFF2-40B4-BE49-F238E27FC236}">
              <a16:creationId xmlns:a16="http://schemas.microsoft.com/office/drawing/2014/main" id="{942DB6E2-CDDC-4CD2-9DFC-1332562C4171}"/>
            </a:ext>
          </a:extLst>
        </xdr:cNvPr>
        <xdr:cNvSpPr txBox="1"/>
      </xdr:nvSpPr>
      <xdr:spPr>
        <a:xfrm>
          <a:off x="8515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251" name="n_3mainValue【公営住宅】&#10;一人当たり面積">
          <a:extLst>
            <a:ext uri="{FF2B5EF4-FFF2-40B4-BE49-F238E27FC236}">
              <a16:creationId xmlns:a16="http://schemas.microsoft.com/office/drawing/2014/main" id="{0BCABDBE-01E0-411A-8B18-18E9BE7A2624}"/>
            </a:ext>
          </a:extLst>
        </xdr:cNvPr>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E988060F-DEDB-4857-BF95-B25BE2D63A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C88453B1-E2B5-4542-9BF3-8977383BCF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F6D12E56-D067-4598-B15B-5835AD9394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175A13AA-51A9-4EC5-945D-29F4880A33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BFD4C24A-94D2-4849-BE60-6F8B11D34D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7B02E968-EE98-4DC1-BE5C-144139BB34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CB0AD666-55D6-4A17-B689-0C376BF44D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C6FCE93D-4DC0-48E9-87CD-C047EDF9B3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59BAAB14-728A-4A82-8C57-4EE0DD5E1D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99F6645B-765C-4065-9D13-887C86EBF7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A6149956-2D13-49FF-BEB7-EC9639C721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22F37DC6-C73D-4DDF-A807-4E01DFB5AE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32D2C963-FB8E-4FEE-A09A-B7B8ADB25C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1BC10B3F-6EF0-413D-8073-26EF9B3335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48D21CA3-D918-4208-AA6C-230F13093F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1B3F0D8A-CE55-4B2A-A1A1-F93120E20D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a16="http://schemas.microsoft.com/office/drawing/2014/main" id="{7F36AEC3-E6ED-40C1-88E6-BB933F132E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a16="http://schemas.microsoft.com/office/drawing/2014/main" id="{F7FC1D74-58FD-4DA4-905C-D32C23BD37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a16="http://schemas.microsoft.com/office/drawing/2014/main" id="{8A923C09-5CA3-4BDF-8039-20D47571E2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a16="http://schemas.microsoft.com/office/drawing/2014/main" id="{E8B29BBE-2193-443A-A234-492826E28C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a16="http://schemas.microsoft.com/office/drawing/2014/main" id="{C1672EE4-6AB5-405C-A9A5-66FA60F8DB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a16="http://schemas.microsoft.com/office/drawing/2014/main" id="{C25C2365-D590-479F-8ADE-8AFC9587A5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a16="http://schemas.microsoft.com/office/drawing/2014/main" id="{DC936A84-DB31-4AAC-9A5B-424B5A4B54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a16="http://schemas.microsoft.com/office/drawing/2014/main" id="{192C03A2-D3F0-4AFE-85B5-ED10EEC2DF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a:extLst>
            <a:ext uri="{FF2B5EF4-FFF2-40B4-BE49-F238E27FC236}">
              <a16:creationId xmlns:a16="http://schemas.microsoft.com/office/drawing/2014/main" id="{6C9DA68E-B4A4-4000-85D9-A1EEF0093C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a:extLst>
            <a:ext uri="{FF2B5EF4-FFF2-40B4-BE49-F238E27FC236}">
              <a16:creationId xmlns:a16="http://schemas.microsoft.com/office/drawing/2014/main" id="{B0BFA765-2AB2-4EF5-ADCE-64452589E5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8" name="テキスト ボックス 277">
          <a:extLst>
            <a:ext uri="{FF2B5EF4-FFF2-40B4-BE49-F238E27FC236}">
              <a16:creationId xmlns:a16="http://schemas.microsoft.com/office/drawing/2014/main" id="{43556A7E-6A4A-40F1-886E-E169D7206EB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9" name="直線コネクタ 278">
          <a:extLst>
            <a:ext uri="{FF2B5EF4-FFF2-40B4-BE49-F238E27FC236}">
              <a16:creationId xmlns:a16="http://schemas.microsoft.com/office/drawing/2014/main" id="{6D933285-A700-45B3-A52A-E3F76881DE5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0" name="テキスト ボックス 279">
          <a:extLst>
            <a:ext uri="{FF2B5EF4-FFF2-40B4-BE49-F238E27FC236}">
              <a16:creationId xmlns:a16="http://schemas.microsoft.com/office/drawing/2014/main" id="{5452920A-2B79-48BC-85D6-EDFA55145E3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1" name="直線コネクタ 280">
          <a:extLst>
            <a:ext uri="{FF2B5EF4-FFF2-40B4-BE49-F238E27FC236}">
              <a16:creationId xmlns:a16="http://schemas.microsoft.com/office/drawing/2014/main" id="{84A2042D-BF4C-469B-B9DA-479BD64C34C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2" name="テキスト ボックス 281">
          <a:extLst>
            <a:ext uri="{FF2B5EF4-FFF2-40B4-BE49-F238E27FC236}">
              <a16:creationId xmlns:a16="http://schemas.microsoft.com/office/drawing/2014/main" id="{06372991-1CE6-4BC7-9AA3-A47AE69DCF6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3" name="直線コネクタ 282">
          <a:extLst>
            <a:ext uri="{FF2B5EF4-FFF2-40B4-BE49-F238E27FC236}">
              <a16:creationId xmlns:a16="http://schemas.microsoft.com/office/drawing/2014/main" id="{44EFE344-7DDC-472D-816C-ECF18ACDA5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4" name="テキスト ボックス 283">
          <a:extLst>
            <a:ext uri="{FF2B5EF4-FFF2-40B4-BE49-F238E27FC236}">
              <a16:creationId xmlns:a16="http://schemas.microsoft.com/office/drawing/2014/main" id="{CE322F75-D320-4EBF-BC88-454824FA3A0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5" name="直線コネクタ 284">
          <a:extLst>
            <a:ext uri="{FF2B5EF4-FFF2-40B4-BE49-F238E27FC236}">
              <a16:creationId xmlns:a16="http://schemas.microsoft.com/office/drawing/2014/main" id="{1AF111B7-F41C-4F82-B04A-D714765A0D7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6" name="テキスト ボックス 285">
          <a:extLst>
            <a:ext uri="{FF2B5EF4-FFF2-40B4-BE49-F238E27FC236}">
              <a16:creationId xmlns:a16="http://schemas.microsoft.com/office/drawing/2014/main" id="{AC9B4E36-70EB-4711-BF4B-F85086B875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7" name="直線コネクタ 286">
          <a:extLst>
            <a:ext uri="{FF2B5EF4-FFF2-40B4-BE49-F238E27FC236}">
              <a16:creationId xmlns:a16="http://schemas.microsoft.com/office/drawing/2014/main" id="{0FA2E73C-04E8-4099-AE5D-D18FFCF122D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8" name="テキスト ボックス 287">
          <a:extLst>
            <a:ext uri="{FF2B5EF4-FFF2-40B4-BE49-F238E27FC236}">
              <a16:creationId xmlns:a16="http://schemas.microsoft.com/office/drawing/2014/main" id="{25592857-5959-44A9-98DA-7C37D1F90EC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9" name="直線コネクタ 288">
          <a:extLst>
            <a:ext uri="{FF2B5EF4-FFF2-40B4-BE49-F238E27FC236}">
              <a16:creationId xmlns:a16="http://schemas.microsoft.com/office/drawing/2014/main" id="{5E5F3F37-7D28-468E-B06F-7ABEB822E3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0" name="テキスト ボックス 289">
          <a:extLst>
            <a:ext uri="{FF2B5EF4-FFF2-40B4-BE49-F238E27FC236}">
              <a16:creationId xmlns:a16="http://schemas.microsoft.com/office/drawing/2014/main" id="{D6BC39C6-E4F8-47FD-A12A-B797174543B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1" name="【認定こども園・幼稚園・保育所】&#10;有形固定資産減価償却率グラフ枠">
          <a:extLst>
            <a:ext uri="{FF2B5EF4-FFF2-40B4-BE49-F238E27FC236}">
              <a16:creationId xmlns:a16="http://schemas.microsoft.com/office/drawing/2014/main" id="{54837CE0-9459-432C-A6F0-F1EC8B350E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92" name="直線コネクタ 291">
          <a:extLst>
            <a:ext uri="{FF2B5EF4-FFF2-40B4-BE49-F238E27FC236}">
              <a16:creationId xmlns:a16="http://schemas.microsoft.com/office/drawing/2014/main" id="{9A1D546A-CDCD-4A6F-AC16-4B355E6B1B1D}"/>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93" name="【認定こども園・幼稚園・保育所】&#10;有形固定資産減価償却率最小値テキスト">
          <a:extLst>
            <a:ext uri="{FF2B5EF4-FFF2-40B4-BE49-F238E27FC236}">
              <a16:creationId xmlns:a16="http://schemas.microsoft.com/office/drawing/2014/main" id="{E512CE96-DF8B-40D2-9FB4-9F55E5E67249}"/>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94" name="直線コネクタ 293">
          <a:extLst>
            <a:ext uri="{FF2B5EF4-FFF2-40B4-BE49-F238E27FC236}">
              <a16:creationId xmlns:a16="http://schemas.microsoft.com/office/drawing/2014/main" id="{7C68E2F9-A5FB-4F1F-8EC2-4AB2A44A1F6E}"/>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295" name="【認定こども園・幼稚園・保育所】&#10;有形固定資産減価償却率最大値テキスト">
          <a:extLst>
            <a:ext uri="{FF2B5EF4-FFF2-40B4-BE49-F238E27FC236}">
              <a16:creationId xmlns:a16="http://schemas.microsoft.com/office/drawing/2014/main" id="{1BC7F6CF-F462-4845-AB96-D051128B5D0D}"/>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296" name="直線コネクタ 295">
          <a:extLst>
            <a:ext uri="{FF2B5EF4-FFF2-40B4-BE49-F238E27FC236}">
              <a16:creationId xmlns:a16="http://schemas.microsoft.com/office/drawing/2014/main" id="{C16C16BF-6344-4DDF-8F3E-8F709C0D6EE5}"/>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297" name="【認定こども園・幼稚園・保育所】&#10;有形固定資産減価償却率平均値テキスト">
          <a:extLst>
            <a:ext uri="{FF2B5EF4-FFF2-40B4-BE49-F238E27FC236}">
              <a16:creationId xmlns:a16="http://schemas.microsoft.com/office/drawing/2014/main" id="{407B026D-A13F-48C6-90ED-F7DF367D11C0}"/>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98" name="フローチャート: 判断 297">
          <a:extLst>
            <a:ext uri="{FF2B5EF4-FFF2-40B4-BE49-F238E27FC236}">
              <a16:creationId xmlns:a16="http://schemas.microsoft.com/office/drawing/2014/main" id="{FC469A82-E802-40DF-9B40-17B75D8F6894}"/>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299" name="フローチャート: 判断 298">
          <a:extLst>
            <a:ext uri="{FF2B5EF4-FFF2-40B4-BE49-F238E27FC236}">
              <a16:creationId xmlns:a16="http://schemas.microsoft.com/office/drawing/2014/main" id="{317814B2-51FF-4732-9B28-92410FA5995D}"/>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00" name="フローチャート: 判断 299">
          <a:extLst>
            <a:ext uri="{FF2B5EF4-FFF2-40B4-BE49-F238E27FC236}">
              <a16:creationId xmlns:a16="http://schemas.microsoft.com/office/drawing/2014/main" id="{1EE45C23-FC36-4576-A36B-B5F2912F5634}"/>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01" name="フローチャート: 判断 300">
          <a:extLst>
            <a:ext uri="{FF2B5EF4-FFF2-40B4-BE49-F238E27FC236}">
              <a16:creationId xmlns:a16="http://schemas.microsoft.com/office/drawing/2014/main" id="{55A85E98-2872-4892-AAF6-950857AD02CB}"/>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13D5342E-5254-49AF-9E66-7ECD427FD30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89BD535F-B81F-4201-A37A-77303A7DB8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508FD775-2CAF-4628-86C5-74B0E332AF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2D7A5F39-5A28-4A34-8FB0-BB94EB95DE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5B660B7C-6EED-4F9B-B87E-4E1F4F8417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122555</xdr:rowOff>
    </xdr:from>
    <xdr:to>
      <xdr:col>85</xdr:col>
      <xdr:colOff>177800</xdr:colOff>
      <xdr:row>41</xdr:row>
      <xdr:rowOff>52705</xdr:rowOff>
    </xdr:to>
    <xdr:sp macro="" textlink="">
      <xdr:nvSpPr>
        <xdr:cNvPr id="307" name="楕円 306">
          <a:extLst>
            <a:ext uri="{FF2B5EF4-FFF2-40B4-BE49-F238E27FC236}">
              <a16:creationId xmlns:a16="http://schemas.microsoft.com/office/drawing/2014/main" id="{103A5826-7E8B-414A-A044-3073F08C4660}"/>
            </a:ext>
          </a:extLst>
        </xdr:cNvPr>
        <xdr:cNvSpPr/>
      </xdr:nvSpPr>
      <xdr:spPr>
        <a:xfrm>
          <a:off x="16268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100982</xdr:rowOff>
    </xdr:from>
    <xdr:ext cx="405111" cy="259045"/>
    <xdr:sp macro="" textlink="">
      <xdr:nvSpPr>
        <xdr:cNvPr id="308" name="【認定こども園・幼稚園・保育所】&#10;有形固定資産減価償却率該当値テキスト">
          <a:extLst>
            <a:ext uri="{FF2B5EF4-FFF2-40B4-BE49-F238E27FC236}">
              <a16:creationId xmlns:a16="http://schemas.microsoft.com/office/drawing/2014/main" id="{8A61776C-D309-4748-A3BA-708ADDABC6EA}"/>
            </a:ext>
          </a:extLst>
        </xdr:cNvPr>
        <xdr:cNvSpPr txBox="1"/>
      </xdr:nvSpPr>
      <xdr:spPr>
        <a:xfrm>
          <a:off x="16357600"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164465</xdr:rowOff>
    </xdr:from>
    <xdr:to>
      <xdr:col>81</xdr:col>
      <xdr:colOff>101600</xdr:colOff>
      <xdr:row>41</xdr:row>
      <xdr:rowOff>94615</xdr:rowOff>
    </xdr:to>
    <xdr:sp macro="" textlink="">
      <xdr:nvSpPr>
        <xdr:cNvPr id="309" name="楕円 308">
          <a:extLst>
            <a:ext uri="{FF2B5EF4-FFF2-40B4-BE49-F238E27FC236}">
              <a16:creationId xmlns:a16="http://schemas.microsoft.com/office/drawing/2014/main" id="{6918822D-D17E-4641-B077-C93019DB838D}"/>
            </a:ext>
          </a:extLst>
        </xdr:cNvPr>
        <xdr:cNvSpPr/>
      </xdr:nvSpPr>
      <xdr:spPr>
        <a:xfrm>
          <a:off x="15430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xdr:rowOff>
    </xdr:from>
    <xdr:to>
      <xdr:col>85</xdr:col>
      <xdr:colOff>127000</xdr:colOff>
      <xdr:row>41</xdr:row>
      <xdr:rowOff>43815</xdr:rowOff>
    </xdr:to>
    <xdr:cxnSp macro="">
      <xdr:nvCxnSpPr>
        <xdr:cNvPr id="310" name="直線コネクタ 309">
          <a:extLst>
            <a:ext uri="{FF2B5EF4-FFF2-40B4-BE49-F238E27FC236}">
              <a16:creationId xmlns:a16="http://schemas.microsoft.com/office/drawing/2014/main" id="{DBD75648-EA12-48C2-88D2-B019FE23D64F}"/>
            </a:ext>
          </a:extLst>
        </xdr:cNvPr>
        <xdr:cNvCxnSpPr/>
      </xdr:nvCxnSpPr>
      <xdr:spPr>
        <a:xfrm flipV="1">
          <a:off x="15481300" y="70313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19685</xdr:rowOff>
    </xdr:from>
    <xdr:to>
      <xdr:col>76</xdr:col>
      <xdr:colOff>165100</xdr:colOff>
      <xdr:row>40</xdr:row>
      <xdr:rowOff>121285</xdr:rowOff>
    </xdr:to>
    <xdr:sp macro="" textlink="">
      <xdr:nvSpPr>
        <xdr:cNvPr id="311" name="楕円 310">
          <a:extLst>
            <a:ext uri="{FF2B5EF4-FFF2-40B4-BE49-F238E27FC236}">
              <a16:creationId xmlns:a16="http://schemas.microsoft.com/office/drawing/2014/main" id="{46DB49E0-56B4-4237-BCDB-7B81E7D4DB52}"/>
            </a:ext>
          </a:extLst>
        </xdr:cNvPr>
        <xdr:cNvSpPr/>
      </xdr:nvSpPr>
      <xdr:spPr>
        <a:xfrm>
          <a:off x="1454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70485</xdr:rowOff>
    </xdr:from>
    <xdr:to>
      <xdr:col>81</xdr:col>
      <xdr:colOff>50800</xdr:colOff>
      <xdr:row>41</xdr:row>
      <xdr:rowOff>43815</xdr:rowOff>
    </xdr:to>
    <xdr:cxnSp macro="">
      <xdr:nvCxnSpPr>
        <xdr:cNvPr id="312" name="直線コネクタ 311">
          <a:extLst>
            <a:ext uri="{FF2B5EF4-FFF2-40B4-BE49-F238E27FC236}">
              <a16:creationId xmlns:a16="http://schemas.microsoft.com/office/drawing/2014/main" id="{CBB34E6C-E351-418A-899A-EB1B0C7F9E4D}"/>
            </a:ext>
          </a:extLst>
        </xdr:cNvPr>
        <xdr:cNvCxnSpPr/>
      </xdr:nvCxnSpPr>
      <xdr:spPr>
        <a:xfrm>
          <a:off x="14592300" y="692848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313" name="楕円 312">
          <a:extLst>
            <a:ext uri="{FF2B5EF4-FFF2-40B4-BE49-F238E27FC236}">
              <a16:creationId xmlns:a16="http://schemas.microsoft.com/office/drawing/2014/main" id="{643FB6EE-81B1-4304-BBC3-E07A0658B113}"/>
            </a:ext>
          </a:extLst>
        </xdr:cNvPr>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70485</xdr:rowOff>
    </xdr:from>
    <xdr:to>
      <xdr:col>76</xdr:col>
      <xdr:colOff>114300</xdr:colOff>
      <xdr:row>40</xdr:row>
      <xdr:rowOff>74295</xdr:rowOff>
    </xdr:to>
    <xdr:cxnSp macro="">
      <xdr:nvCxnSpPr>
        <xdr:cNvPr id="314" name="直線コネクタ 313">
          <a:extLst>
            <a:ext uri="{FF2B5EF4-FFF2-40B4-BE49-F238E27FC236}">
              <a16:creationId xmlns:a16="http://schemas.microsoft.com/office/drawing/2014/main" id="{1F63E8AA-7DF0-4A06-AB07-8A44800DD77F}"/>
            </a:ext>
          </a:extLst>
        </xdr:cNvPr>
        <xdr:cNvCxnSpPr/>
      </xdr:nvCxnSpPr>
      <xdr:spPr>
        <a:xfrm flipV="1">
          <a:off x="13703300" y="692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15" name="n_1aveValue【認定こども園・幼稚園・保育所】&#10;有形固定資産減価償却率">
          <a:extLst>
            <a:ext uri="{FF2B5EF4-FFF2-40B4-BE49-F238E27FC236}">
              <a16:creationId xmlns:a16="http://schemas.microsoft.com/office/drawing/2014/main" id="{181D5F0F-2193-47AE-8939-13273F15164F}"/>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16" name="n_2aveValue【認定こども園・幼稚園・保育所】&#10;有形固定資産減価償却率">
          <a:extLst>
            <a:ext uri="{FF2B5EF4-FFF2-40B4-BE49-F238E27FC236}">
              <a16:creationId xmlns:a16="http://schemas.microsoft.com/office/drawing/2014/main" id="{211748A4-D390-4485-B9BD-749040EA284A}"/>
            </a:ext>
          </a:extLst>
        </xdr:cNvPr>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17" name="n_3aveValue【認定こども園・幼稚園・保育所】&#10;有形固定資産減価償却率">
          <a:extLst>
            <a:ext uri="{FF2B5EF4-FFF2-40B4-BE49-F238E27FC236}">
              <a16:creationId xmlns:a16="http://schemas.microsoft.com/office/drawing/2014/main" id="{BD38C9A0-C494-4631-B818-6C05843462A6}"/>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85742</xdr:rowOff>
    </xdr:from>
    <xdr:ext cx="405111" cy="259045"/>
    <xdr:sp macro="" textlink="">
      <xdr:nvSpPr>
        <xdr:cNvPr id="318" name="n_1mainValue【認定こども園・幼稚園・保育所】&#10;有形固定資産減価償却率">
          <a:extLst>
            <a:ext uri="{FF2B5EF4-FFF2-40B4-BE49-F238E27FC236}">
              <a16:creationId xmlns:a16="http://schemas.microsoft.com/office/drawing/2014/main" id="{834D7B57-4DC8-4AEA-9076-9427C01F305D}"/>
            </a:ext>
          </a:extLst>
        </xdr:cNvPr>
        <xdr:cNvSpPr txBox="1"/>
      </xdr:nvSpPr>
      <xdr:spPr>
        <a:xfrm>
          <a:off x="15266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112412</xdr:rowOff>
    </xdr:from>
    <xdr:ext cx="405111" cy="259045"/>
    <xdr:sp macro="" textlink="">
      <xdr:nvSpPr>
        <xdr:cNvPr id="319" name="n_2mainValue【認定こども園・幼稚園・保育所】&#10;有形固定資産減価償却率">
          <a:extLst>
            <a:ext uri="{FF2B5EF4-FFF2-40B4-BE49-F238E27FC236}">
              <a16:creationId xmlns:a16="http://schemas.microsoft.com/office/drawing/2014/main" id="{3D8D4393-D8BC-4534-A463-687238E1A49D}"/>
            </a:ext>
          </a:extLst>
        </xdr:cNvPr>
        <xdr:cNvSpPr txBox="1"/>
      </xdr:nvSpPr>
      <xdr:spPr>
        <a:xfrm>
          <a:off x="14389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320" name="n_3mainValue【認定こども園・幼稚園・保育所】&#10;有形固定資産減価償却率">
          <a:extLst>
            <a:ext uri="{FF2B5EF4-FFF2-40B4-BE49-F238E27FC236}">
              <a16:creationId xmlns:a16="http://schemas.microsoft.com/office/drawing/2014/main" id="{C3F51722-2AC2-4B55-9BF0-29ED176562A6}"/>
            </a:ext>
          </a:extLst>
        </xdr:cNvPr>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02FD6860-CE53-48D6-B3BA-4090B7E26A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AD8D9636-F52B-4F9C-A732-C2E78E81BB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CFCD41CD-3BFC-4E10-8195-9834545111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A97FA07D-0683-44D9-860D-049A9F9644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2B66CC7E-7D5A-4372-A187-7D3603190D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5DD83D98-4C15-49CF-8A2F-70A4FE595B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C5942127-47AB-4B8F-8E20-98A51B579E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0B30FA15-8137-4F35-8B76-8C2B37B73D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a:extLst>
            <a:ext uri="{FF2B5EF4-FFF2-40B4-BE49-F238E27FC236}">
              <a16:creationId xmlns:a16="http://schemas.microsoft.com/office/drawing/2014/main" id="{8E4FB70D-B702-45B2-BF7D-D14DACC437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a:extLst>
            <a:ext uri="{FF2B5EF4-FFF2-40B4-BE49-F238E27FC236}">
              <a16:creationId xmlns:a16="http://schemas.microsoft.com/office/drawing/2014/main" id="{909CE7F0-8372-448C-8383-DE630853ED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1" name="直線コネクタ 330">
          <a:extLst>
            <a:ext uri="{FF2B5EF4-FFF2-40B4-BE49-F238E27FC236}">
              <a16:creationId xmlns:a16="http://schemas.microsoft.com/office/drawing/2014/main" id="{2F8C04A2-D3E0-4BBF-A4A7-C234077CEF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2" name="テキスト ボックス 331">
          <a:extLst>
            <a:ext uri="{FF2B5EF4-FFF2-40B4-BE49-F238E27FC236}">
              <a16:creationId xmlns:a16="http://schemas.microsoft.com/office/drawing/2014/main" id="{23FE7292-BC88-47D1-970F-49D4DF65628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3" name="直線コネクタ 332">
          <a:extLst>
            <a:ext uri="{FF2B5EF4-FFF2-40B4-BE49-F238E27FC236}">
              <a16:creationId xmlns:a16="http://schemas.microsoft.com/office/drawing/2014/main" id="{75EEB4B2-0F6B-47B1-9D33-7D30E342E71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4" name="テキスト ボックス 333">
          <a:extLst>
            <a:ext uri="{FF2B5EF4-FFF2-40B4-BE49-F238E27FC236}">
              <a16:creationId xmlns:a16="http://schemas.microsoft.com/office/drawing/2014/main" id="{B3498199-C2C6-419D-8F74-A90F2B8FC97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5" name="直線コネクタ 334">
          <a:extLst>
            <a:ext uri="{FF2B5EF4-FFF2-40B4-BE49-F238E27FC236}">
              <a16:creationId xmlns:a16="http://schemas.microsoft.com/office/drawing/2014/main" id="{1D1B40C7-BBA8-4C9D-81CE-41D0330545B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6" name="テキスト ボックス 335">
          <a:extLst>
            <a:ext uri="{FF2B5EF4-FFF2-40B4-BE49-F238E27FC236}">
              <a16:creationId xmlns:a16="http://schemas.microsoft.com/office/drawing/2014/main" id="{3BC38735-076A-41A3-BB57-435A12AC400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7" name="直線コネクタ 336">
          <a:extLst>
            <a:ext uri="{FF2B5EF4-FFF2-40B4-BE49-F238E27FC236}">
              <a16:creationId xmlns:a16="http://schemas.microsoft.com/office/drawing/2014/main" id="{FD013548-B704-48C2-968A-62A22EAAB5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8" name="テキスト ボックス 337">
          <a:extLst>
            <a:ext uri="{FF2B5EF4-FFF2-40B4-BE49-F238E27FC236}">
              <a16:creationId xmlns:a16="http://schemas.microsoft.com/office/drawing/2014/main" id="{C67A17FE-A802-46C0-AC1F-70251228DD7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9F3BC561-3B50-4A11-AD2D-54FB417464D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10F2E686-307C-4892-BA26-8A6C4D7B00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id="{3E1CD8C8-8794-4D28-8969-E120A7EBEF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42" name="直線コネクタ 341">
          <a:extLst>
            <a:ext uri="{FF2B5EF4-FFF2-40B4-BE49-F238E27FC236}">
              <a16:creationId xmlns:a16="http://schemas.microsoft.com/office/drawing/2014/main" id="{EA67B0AA-5C0C-4FFC-BDBC-9A746A620C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id="{A80A0DEB-813F-44A2-9544-9B839F2E4797}"/>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44" name="直線コネクタ 343">
          <a:extLst>
            <a:ext uri="{FF2B5EF4-FFF2-40B4-BE49-F238E27FC236}">
              <a16:creationId xmlns:a16="http://schemas.microsoft.com/office/drawing/2014/main" id="{56EB6B6B-5A19-4B15-A944-518377AB77E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id="{F77200C6-902C-4451-A3F6-1F9452070254}"/>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46" name="直線コネクタ 345">
          <a:extLst>
            <a:ext uri="{FF2B5EF4-FFF2-40B4-BE49-F238E27FC236}">
              <a16:creationId xmlns:a16="http://schemas.microsoft.com/office/drawing/2014/main" id="{E75951C3-EE7E-4C95-B09B-91A3529EE3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id="{FB9D7D2A-3D0A-4793-A559-34A35A059433}"/>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48" name="フローチャート: 判断 347">
          <a:extLst>
            <a:ext uri="{FF2B5EF4-FFF2-40B4-BE49-F238E27FC236}">
              <a16:creationId xmlns:a16="http://schemas.microsoft.com/office/drawing/2014/main" id="{7C4121E4-B191-4FC0-A1FB-3F3E3D22DFBB}"/>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49" name="フローチャート: 判断 348">
          <a:extLst>
            <a:ext uri="{FF2B5EF4-FFF2-40B4-BE49-F238E27FC236}">
              <a16:creationId xmlns:a16="http://schemas.microsoft.com/office/drawing/2014/main" id="{1010D9D9-8200-416F-9B82-950AB7CA1098}"/>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50" name="フローチャート: 判断 349">
          <a:extLst>
            <a:ext uri="{FF2B5EF4-FFF2-40B4-BE49-F238E27FC236}">
              <a16:creationId xmlns:a16="http://schemas.microsoft.com/office/drawing/2014/main" id="{4A93C297-87D0-4804-AFB9-B6BEC768D152}"/>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51" name="フローチャート: 判断 350">
          <a:extLst>
            <a:ext uri="{FF2B5EF4-FFF2-40B4-BE49-F238E27FC236}">
              <a16:creationId xmlns:a16="http://schemas.microsoft.com/office/drawing/2014/main" id="{6A22E0AC-DFD3-4ADF-AFFA-FACA2C3F3978}"/>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4C11751E-2735-4183-BD1E-37E6BBD91D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7FFF1CFA-F00A-47A8-9DE7-C595EECEDF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8B8065-1779-4283-921E-5D899AF5D4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3386A949-A564-43B0-A45E-1A8159F4B25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12768767-6D96-455A-9C3F-6F7FF77E23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357" name="楕円 356">
          <a:extLst>
            <a:ext uri="{FF2B5EF4-FFF2-40B4-BE49-F238E27FC236}">
              <a16:creationId xmlns:a16="http://schemas.microsoft.com/office/drawing/2014/main" id="{2EF5093F-8628-40E8-A4DC-7CB50859FF83}"/>
            </a:ext>
          </a:extLst>
        </xdr:cNvPr>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358" name="【認定こども園・幼稚園・保育所】&#10;一人当たり面積該当値テキスト">
          <a:extLst>
            <a:ext uri="{FF2B5EF4-FFF2-40B4-BE49-F238E27FC236}">
              <a16:creationId xmlns:a16="http://schemas.microsoft.com/office/drawing/2014/main" id="{7FF8E5A7-55CD-4D22-8717-4A820DBA27F4}"/>
            </a:ext>
          </a:extLst>
        </xdr:cNvPr>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359" name="楕円 358">
          <a:extLst>
            <a:ext uri="{FF2B5EF4-FFF2-40B4-BE49-F238E27FC236}">
              <a16:creationId xmlns:a16="http://schemas.microsoft.com/office/drawing/2014/main" id="{DDC450A6-FE5D-42FF-8809-7FC8C225F50D}"/>
            </a:ext>
          </a:extLst>
        </xdr:cNvPr>
        <xdr:cNvSpPr/>
      </xdr:nvSpPr>
      <xdr:spPr>
        <a:xfrm>
          <a:off x="21272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163068</xdr:rowOff>
    </xdr:to>
    <xdr:cxnSp macro="">
      <xdr:nvCxnSpPr>
        <xdr:cNvPr id="360" name="直線コネクタ 359">
          <a:extLst>
            <a:ext uri="{FF2B5EF4-FFF2-40B4-BE49-F238E27FC236}">
              <a16:creationId xmlns:a16="http://schemas.microsoft.com/office/drawing/2014/main" id="{D9A00554-53B8-47E0-99B2-22C59C4F143F}"/>
            </a:ext>
          </a:extLst>
        </xdr:cNvPr>
        <xdr:cNvCxnSpPr/>
      </xdr:nvCxnSpPr>
      <xdr:spPr>
        <a:xfrm>
          <a:off x="21323300" y="702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361" name="楕円 360">
          <a:extLst>
            <a:ext uri="{FF2B5EF4-FFF2-40B4-BE49-F238E27FC236}">
              <a16:creationId xmlns:a16="http://schemas.microsoft.com/office/drawing/2014/main" id="{3BE0801C-EC2A-4851-BF1A-6735E7957A4D}"/>
            </a:ext>
          </a:extLst>
        </xdr:cNvPr>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163068</xdr:rowOff>
    </xdr:to>
    <xdr:cxnSp macro="">
      <xdr:nvCxnSpPr>
        <xdr:cNvPr id="362" name="直線コネクタ 361">
          <a:extLst>
            <a:ext uri="{FF2B5EF4-FFF2-40B4-BE49-F238E27FC236}">
              <a16:creationId xmlns:a16="http://schemas.microsoft.com/office/drawing/2014/main" id="{2B6ACC4C-7F03-4F2B-82F3-ADE462936B7B}"/>
            </a:ext>
          </a:extLst>
        </xdr:cNvPr>
        <xdr:cNvCxnSpPr/>
      </xdr:nvCxnSpPr>
      <xdr:spPr>
        <a:xfrm>
          <a:off x="20434300" y="6993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57404</xdr:rowOff>
    </xdr:from>
    <xdr:to>
      <xdr:col>102</xdr:col>
      <xdr:colOff>165100</xdr:colOff>
      <xdr:row>40</xdr:row>
      <xdr:rowOff>159004</xdr:rowOff>
    </xdr:to>
    <xdr:sp macro="" textlink="">
      <xdr:nvSpPr>
        <xdr:cNvPr id="363" name="楕円 362">
          <a:extLst>
            <a:ext uri="{FF2B5EF4-FFF2-40B4-BE49-F238E27FC236}">
              <a16:creationId xmlns:a16="http://schemas.microsoft.com/office/drawing/2014/main" id="{8AED1081-1AFD-4292-A16B-9408997976CB}"/>
            </a:ext>
          </a:extLst>
        </xdr:cNvPr>
        <xdr:cNvSpPr/>
      </xdr:nvSpPr>
      <xdr:spPr>
        <a:xfrm>
          <a:off x="19494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108204</xdr:rowOff>
    </xdr:from>
    <xdr:to>
      <xdr:col>107</xdr:col>
      <xdr:colOff>50800</xdr:colOff>
      <xdr:row>40</xdr:row>
      <xdr:rowOff>135636</xdr:rowOff>
    </xdr:to>
    <xdr:cxnSp macro="">
      <xdr:nvCxnSpPr>
        <xdr:cNvPr id="364" name="直線コネクタ 363">
          <a:extLst>
            <a:ext uri="{FF2B5EF4-FFF2-40B4-BE49-F238E27FC236}">
              <a16:creationId xmlns:a16="http://schemas.microsoft.com/office/drawing/2014/main" id="{8078A2C7-106F-40B4-BA91-878C9D3B2EE5}"/>
            </a:ext>
          </a:extLst>
        </xdr:cNvPr>
        <xdr:cNvCxnSpPr/>
      </xdr:nvCxnSpPr>
      <xdr:spPr>
        <a:xfrm>
          <a:off x="19545300" y="6966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65" name="n_1aveValue【認定こども園・幼稚園・保育所】&#10;一人当たり面積">
          <a:extLst>
            <a:ext uri="{FF2B5EF4-FFF2-40B4-BE49-F238E27FC236}">
              <a16:creationId xmlns:a16="http://schemas.microsoft.com/office/drawing/2014/main" id="{E00F6C99-42D1-45A2-8D70-0659CE76F8D7}"/>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66" name="n_2aveValue【認定こども園・幼稚園・保育所】&#10;一人当たり面積">
          <a:extLst>
            <a:ext uri="{FF2B5EF4-FFF2-40B4-BE49-F238E27FC236}">
              <a16:creationId xmlns:a16="http://schemas.microsoft.com/office/drawing/2014/main" id="{0BDD9F2D-9DAB-4A7C-9361-A84FF35D0295}"/>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367" name="n_3aveValue【認定こども園・幼稚園・保育所】&#10;一人当たり面積">
          <a:extLst>
            <a:ext uri="{FF2B5EF4-FFF2-40B4-BE49-F238E27FC236}">
              <a16:creationId xmlns:a16="http://schemas.microsoft.com/office/drawing/2014/main" id="{FA4992DD-B700-4F23-BF65-8ECD4E24E76F}"/>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368" name="n_1mainValue【認定こども園・幼稚園・保育所】&#10;一人当たり面積">
          <a:extLst>
            <a:ext uri="{FF2B5EF4-FFF2-40B4-BE49-F238E27FC236}">
              <a16:creationId xmlns:a16="http://schemas.microsoft.com/office/drawing/2014/main" id="{2E46C7B6-2C8E-43F8-A5D8-B549E3A36DDA}"/>
            </a:ext>
          </a:extLst>
        </xdr:cNvPr>
        <xdr:cNvSpPr txBox="1"/>
      </xdr:nvSpPr>
      <xdr:spPr>
        <a:xfrm>
          <a:off x="21075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369" name="n_2mainValue【認定こども園・幼稚園・保育所】&#10;一人当たり面積">
          <a:extLst>
            <a:ext uri="{FF2B5EF4-FFF2-40B4-BE49-F238E27FC236}">
              <a16:creationId xmlns:a16="http://schemas.microsoft.com/office/drawing/2014/main" id="{228F97A6-0450-4CF1-A6EA-519791D8178A}"/>
            </a:ext>
          </a:extLst>
        </xdr:cNvPr>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150131</xdr:rowOff>
    </xdr:from>
    <xdr:ext cx="469744" cy="259045"/>
    <xdr:sp macro="" textlink="">
      <xdr:nvSpPr>
        <xdr:cNvPr id="370" name="n_3mainValue【認定こども園・幼稚園・保育所】&#10;一人当たり面積">
          <a:extLst>
            <a:ext uri="{FF2B5EF4-FFF2-40B4-BE49-F238E27FC236}">
              <a16:creationId xmlns:a16="http://schemas.microsoft.com/office/drawing/2014/main" id="{C72B386E-41E7-4741-92BC-4288BADFB865}"/>
            </a:ext>
          </a:extLst>
        </xdr:cNvPr>
        <xdr:cNvSpPr txBox="1"/>
      </xdr:nvSpPr>
      <xdr:spPr>
        <a:xfrm>
          <a:off x="19310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a:extLst>
            <a:ext uri="{FF2B5EF4-FFF2-40B4-BE49-F238E27FC236}">
              <a16:creationId xmlns:a16="http://schemas.microsoft.com/office/drawing/2014/main" id="{F8775F41-32BC-4010-92C4-3B6E2096CA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a:extLst>
            <a:ext uri="{FF2B5EF4-FFF2-40B4-BE49-F238E27FC236}">
              <a16:creationId xmlns:a16="http://schemas.microsoft.com/office/drawing/2014/main" id="{888A722C-9120-443A-874A-D29439895D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a:extLst>
            <a:ext uri="{FF2B5EF4-FFF2-40B4-BE49-F238E27FC236}">
              <a16:creationId xmlns:a16="http://schemas.microsoft.com/office/drawing/2014/main" id="{A67BCD1A-33EA-4924-85D4-62EB304066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a:extLst>
            <a:ext uri="{FF2B5EF4-FFF2-40B4-BE49-F238E27FC236}">
              <a16:creationId xmlns:a16="http://schemas.microsoft.com/office/drawing/2014/main" id="{0316FF47-BF89-430F-BDA3-4D13C70F32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a:extLst>
            <a:ext uri="{FF2B5EF4-FFF2-40B4-BE49-F238E27FC236}">
              <a16:creationId xmlns:a16="http://schemas.microsoft.com/office/drawing/2014/main" id="{A614BD57-11C2-4744-AB36-A7EB9FBD51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a:extLst>
            <a:ext uri="{FF2B5EF4-FFF2-40B4-BE49-F238E27FC236}">
              <a16:creationId xmlns:a16="http://schemas.microsoft.com/office/drawing/2014/main" id="{5C708B73-6D81-4874-806D-9A64BE7322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a:extLst>
            <a:ext uri="{FF2B5EF4-FFF2-40B4-BE49-F238E27FC236}">
              <a16:creationId xmlns:a16="http://schemas.microsoft.com/office/drawing/2014/main" id="{D47A2F8B-BBFD-40D4-881F-0399D63F05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a:extLst>
            <a:ext uri="{FF2B5EF4-FFF2-40B4-BE49-F238E27FC236}">
              <a16:creationId xmlns:a16="http://schemas.microsoft.com/office/drawing/2014/main" id="{62D601BB-8E73-41E3-B672-E11C8F6929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C76659C1-BCFE-4FB0-B5B8-3C93C27BA7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a:extLst>
            <a:ext uri="{FF2B5EF4-FFF2-40B4-BE49-F238E27FC236}">
              <a16:creationId xmlns:a16="http://schemas.microsoft.com/office/drawing/2014/main" id="{84EC1E30-35B4-4329-B6C0-DC2EBBEBB1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a:extLst>
            <a:ext uri="{FF2B5EF4-FFF2-40B4-BE49-F238E27FC236}">
              <a16:creationId xmlns:a16="http://schemas.microsoft.com/office/drawing/2014/main" id="{D7720F35-A988-40A3-827F-C4C02A29F21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a:extLst>
            <a:ext uri="{FF2B5EF4-FFF2-40B4-BE49-F238E27FC236}">
              <a16:creationId xmlns:a16="http://schemas.microsoft.com/office/drawing/2014/main" id="{2C449EC2-3C6E-46C8-9D40-FA9491246A2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a:extLst>
            <a:ext uri="{FF2B5EF4-FFF2-40B4-BE49-F238E27FC236}">
              <a16:creationId xmlns:a16="http://schemas.microsoft.com/office/drawing/2014/main" id="{DE6DE07D-6D68-494F-9472-46A38742DCE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a:extLst>
            <a:ext uri="{FF2B5EF4-FFF2-40B4-BE49-F238E27FC236}">
              <a16:creationId xmlns:a16="http://schemas.microsoft.com/office/drawing/2014/main" id="{922DB868-11C9-47E0-B663-372C2505654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a:extLst>
            <a:ext uri="{FF2B5EF4-FFF2-40B4-BE49-F238E27FC236}">
              <a16:creationId xmlns:a16="http://schemas.microsoft.com/office/drawing/2014/main" id="{393CD95F-8B2C-4C3D-A69A-687530555EA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a:extLst>
            <a:ext uri="{FF2B5EF4-FFF2-40B4-BE49-F238E27FC236}">
              <a16:creationId xmlns:a16="http://schemas.microsoft.com/office/drawing/2014/main" id="{5017033B-326C-4C27-BDF8-57460631B89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a:extLst>
            <a:ext uri="{FF2B5EF4-FFF2-40B4-BE49-F238E27FC236}">
              <a16:creationId xmlns:a16="http://schemas.microsoft.com/office/drawing/2014/main" id="{526F9186-8803-4D6A-BC5D-684C9D84818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a:extLst>
            <a:ext uri="{FF2B5EF4-FFF2-40B4-BE49-F238E27FC236}">
              <a16:creationId xmlns:a16="http://schemas.microsoft.com/office/drawing/2014/main" id="{4480A258-4B2B-44CA-8590-3BEA0FFBF6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a:extLst>
            <a:ext uri="{FF2B5EF4-FFF2-40B4-BE49-F238E27FC236}">
              <a16:creationId xmlns:a16="http://schemas.microsoft.com/office/drawing/2014/main" id="{30E37246-4682-4767-B964-1004A3F8AF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a:extLst>
            <a:ext uri="{FF2B5EF4-FFF2-40B4-BE49-F238E27FC236}">
              <a16:creationId xmlns:a16="http://schemas.microsoft.com/office/drawing/2014/main" id="{884A504F-0E18-4565-A8C3-6D08AD3188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a:extLst>
            <a:ext uri="{FF2B5EF4-FFF2-40B4-BE49-F238E27FC236}">
              <a16:creationId xmlns:a16="http://schemas.microsoft.com/office/drawing/2014/main" id="{EC89621B-240A-48B5-AEC9-9AB45797C7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id="{F4CDB831-7D37-42BB-BABA-B7FC13EE1F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7CC0BAB2-88AB-4AE2-B40E-505BE587AD9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a:extLst>
            <a:ext uri="{FF2B5EF4-FFF2-40B4-BE49-F238E27FC236}">
              <a16:creationId xmlns:a16="http://schemas.microsoft.com/office/drawing/2014/main" id="{36FE5335-B6F0-4417-9702-9446D111F1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395" name="直線コネクタ 394">
          <a:extLst>
            <a:ext uri="{FF2B5EF4-FFF2-40B4-BE49-F238E27FC236}">
              <a16:creationId xmlns:a16="http://schemas.microsoft.com/office/drawing/2014/main" id="{E00DDB4B-65BD-4D3F-AD5B-EF90E0BAE1B9}"/>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96" name="【学校施設】&#10;有形固定資産減価償却率最小値テキスト">
          <a:extLst>
            <a:ext uri="{FF2B5EF4-FFF2-40B4-BE49-F238E27FC236}">
              <a16:creationId xmlns:a16="http://schemas.microsoft.com/office/drawing/2014/main" id="{B203DB72-7456-4DC4-9C3E-B26FB9AEE636}"/>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97" name="直線コネクタ 396">
          <a:extLst>
            <a:ext uri="{FF2B5EF4-FFF2-40B4-BE49-F238E27FC236}">
              <a16:creationId xmlns:a16="http://schemas.microsoft.com/office/drawing/2014/main" id="{9C51476A-16EB-4621-AF74-91179FAFBA45}"/>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a:extLst>
            <a:ext uri="{FF2B5EF4-FFF2-40B4-BE49-F238E27FC236}">
              <a16:creationId xmlns:a16="http://schemas.microsoft.com/office/drawing/2014/main" id="{F12C45C2-9AF8-4A21-A3E0-8E6CD22B8FBC}"/>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a:extLst>
            <a:ext uri="{FF2B5EF4-FFF2-40B4-BE49-F238E27FC236}">
              <a16:creationId xmlns:a16="http://schemas.microsoft.com/office/drawing/2014/main" id="{6BEE1536-D930-41A1-BAFC-C732597F1495}"/>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00" name="【学校施設】&#10;有形固定資産減価償却率平均値テキスト">
          <a:extLst>
            <a:ext uri="{FF2B5EF4-FFF2-40B4-BE49-F238E27FC236}">
              <a16:creationId xmlns:a16="http://schemas.microsoft.com/office/drawing/2014/main" id="{9EADA608-5D31-4104-A06E-8E80D88B375C}"/>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01" name="フローチャート: 判断 400">
          <a:extLst>
            <a:ext uri="{FF2B5EF4-FFF2-40B4-BE49-F238E27FC236}">
              <a16:creationId xmlns:a16="http://schemas.microsoft.com/office/drawing/2014/main" id="{231F413A-6C91-4DB6-8F54-F2A462515964}"/>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02" name="フローチャート: 判断 401">
          <a:extLst>
            <a:ext uri="{FF2B5EF4-FFF2-40B4-BE49-F238E27FC236}">
              <a16:creationId xmlns:a16="http://schemas.microsoft.com/office/drawing/2014/main" id="{87216CFC-E15D-4DB9-9963-D43E8C5473E3}"/>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03" name="フローチャート: 判断 402">
          <a:extLst>
            <a:ext uri="{FF2B5EF4-FFF2-40B4-BE49-F238E27FC236}">
              <a16:creationId xmlns:a16="http://schemas.microsoft.com/office/drawing/2014/main" id="{669F38BD-8F26-431A-96E6-E50D2FCAC0DC}"/>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04" name="フローチャート: 判断 403">
          <a:extLst>
            <a:ext uri="{FF2B5EF4-FFF2-40B4-BE49-F238E27FC236}">
              <a16:creationId xmlns:a16="http://schemas.microsoft.com/office/drawing/2014/main" id="{AA4BDB9A-70E3-4652-B05D-EBCE4C6C467C}"/>
            </a:ext>
          </a:extLst>
        </xdr:cNvPr>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D3AE2F3-3A1D-4F59-BE0E-812B466834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AAA41F93-EC79-4B75-B731-C5E81F235C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AE27BAC2-CAB5-4067-99C2-D4E485A20A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BDF887E1-5203-4EE7-9DA0-3F9A7132CE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A72567F4-8C25-4FB1-90FC-BF690158FF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170180</xdr:rowOff>
    </xdr:from>
    <xdr:to>
      <xdr:col>85</xdr:col>
      <xdr:colOff>177800</xdr:colOff>
      <xdr:row>62</xdr:row>
      <xdr:rowOff>100330</xdr:rowOff>
    </xdr:to>
    <xdr:sp macro="" textlink="">
      <xdr:nvSpPr>
        <xdr:cNvPr id="410" name="楕円 409">
          <a:extLst>
            <a:ext uri="{FF2B5EF4-FFF2-40B4-BE49-F238E27FC236}">
              <a16:creationId xmlns:a16="http://schemas.microsoft.com/office/drawing/2014/main" id="{AE75E49B-976C-4382-8AF2-6B6DF8EA642D}"/>
            </a:ext>
          </a:extLst>
        </xdr:cNvPr>
        <xdr:cNvSpPr/>
      </xdr:nvSpPr>
      <xdr:spPr>
        <a:xfrm>
          <a:off x="16268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148607</xdr:rowOff>
    </xdr:from>
    <xdr:ext cx="405111" cy="259045"/>
    <xdr:sp macro="" textlink="">
      <xdr:nvSpPr>
        <xdr:cNvPr id="411" name="【学校施設】&#10;有形固定資産減価償却率該当値テキスト">
          <a:extLst>
            <a:ext uri="{FF2B5EF4-FFF2-40B4-BE49-F238E27FC236}">
              <a16:creationId xmlns:a16="http://schemas.microsoft.com/office/drawing/2014/main" id="{3B0CCBA2-14EB-4FB1-9B72-A49BCABFD3F7}"/>
            </a:ext>
          </a:extLst>
        </xdr:cNvPr>
        <xdr:cNvSpPr txBox="1"/>
      </xdr:nvSpPr>
      <xdr:spPr>
        <a:xfrm>
          <a:off x="16357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12" name="楕円 411">
          <a:extLst>
            <a:ext uri="{FF2B5EF4-FFF2-40B4-BE49-F238E27FC236}">
              <a16:creationId xmlns:a16="http://schemas.microsoft.com/office/drawing/2014/main" id="{928D64E4-E0F5-4857-AD77-8E17B4302C3C}"/>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49530</xdr:rowOff>
    </xdr:to>
    <xdr:cxnSp macro="">
      <xdr:nvCxnSpPr>
        <xdr:cNvPr id="413" name="直線コネクタ 412">
          <a:extLst>
            <a:ext uri="{FF2B5EF4-FFF2-40B4-BE49-F238E27FC236}">
              <a16:creationId xmlns:a16="http://schemas.microsoft.com/office/drawing/2014/main" id="{B73DBE09-1C0E-4C2D-A2C2-00D05DAF5CEA}"/>
            </a:ext>
          </a:extLst>
        </xdr:cNvPr>
        <xdr:cNvCxnSpPr/>
      </xdr:nvCxnSpPr>
      <xdr:spPr>
        <a:xfrm>
          <a:off x="15481300" y="10591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14" name="楕円 413">
          <a:extLst>
            <a:ext uri="{FF2B5EF4-FFF2-40B4-BE49-F238E27FC236}">
              <a16:creationId xmlns:a16="http://schemas.microsoft.com/office/drawing/2014/main" id="{B3516082-6B53-471B-BEB2-91CE155EB61A}"/>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133350</xdr:rowOff>
    </xdr:to>
    <xdr:cxnSp macro="">
      <xdr:nvCxnSpPr>
        <xdr:cNvPr id="415" name="直線コネクタ 414">
          <a:extLst>
            <a:ext uri="{FF2B5EF4-FFF2-40B4-BE49-F238E27FC236}">
              <a16:creationId xmlns:a16="http://schemas.microsoft.com/office/drawing/2014/main" id="{222D3DB8-D538-4485-A269-F292E77E7C98}"/>
            </a:ext>
          </a:extLst>
        </xdr:cNvPr>
        <xdr:cNvCxnSpPr/>
      </xdr:nvCxnSpPr>
      <xdr:spPr>
        <a:xfrm>
          <a:off x="14592300" y="1051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416" name="楕円 415">
          <a:extLst>
            <a:ext uri="{FF2B5EF4-FFF2-40B4-BE49-F238E27FC236}">
              <a16:creationId xmlns:a16="http://schemas.microsoft.com/office/drawing/2014/main" id="{195BE119-BEDD-4890-BADB-1137DCF7B0BD}"/>
            </a:ext>
          </a:extLst>
        </xdr:cNvPr>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57150</xdr:rowOff>
    </xdr:to>
    <xdr:cxnSp macro="">
      <xdr:nvCxnSpPr>
        <xdr:cNvPr id="417" name="直線コネクタ 416">
          <a:extLst>
            <a:ext uri="{FF2B5EF4-FFF2-40B4-BE49-F238E27FC236}">
              <a16:creationId xmlns:a16="http://schemas.microsoft.com/office/drawing/2014/main" id="{660164D8-49E2-47FB-8A1A-0578C9E2718E}"/>
            </a:ext>
          </a:extLst>
        </xdr:cNvPr>
        <xdr:cNvCxnSpPr/>
      </xdr:nvCxnSpPr>
      <xdr:spPr>
        <a:xfrm>
          <a:off x="13703300" y="10454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18" name="n_1aveValue【学校施設】&#10;有形固定資産減価償却率">
          <a:extLst>
            <a:ext uri="{FF2B5EF4-FFF2-40B4-BE49-F238E27FC236}">
              <a16:creationId xmlns:a16="http://schemas.microsoft.com/office/drawing/2014/main" id="{15934A73-D5A2-458C-BD9D-EE70D789E30B}"/>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19" name="n_2aveValue【学校施設】&#10;有形固定資産減価償却率">
          <a:extLst>
            <a:ext uri="{FF2B5EF4-FFF2-40B4-BE49-F238E27FC236}">
              <a16:creationId xmlns:a16="http://schemas.microsoft.com/office/drawing/2014/main" id="{E0517371-3428-4DCA-B0E9-0DFD93BDBF74}"/>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20" name="n_3aveValue【学校施設】&#10;有形固定資産減価償却率">
          <a:extLst>
            <a:ext uri="{FF2B5EF4-FFF2-40B4-BE49-F238E27FC236}">
              <a16:creationId xmlns:a16="http://schemas.microsoft.com/office/drawing/2014/main" id="{D29C8608-9F36-4DD7-A5DA-39A74F8E9DE4}"/>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21" name="n_1mainValue【学校施設】&#10;有形固定資産減価償却率">
          <a:extLst>
            <a:ext uri="{FF2B5EF4-FFF2-40B4-BE49-F238E27FC236}">
              <a16:creationId xmlns:a16="http://schemas.microsoft.com/office/drawing/2014/main" id="{E41B56FD-6195-4375-AE9B-E90D2D5218FF}"/>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22" name="n_2mainValue【学校施設】&#10;有形固定資産減価償却率">
          <a:extLst>
            <a:ext uri="{FF2B5EF4-FFF2-40B4-BE49-F238E27FC236}">
              <a16:creationId xmlns:a16="http://schemas.microsoft.com/office/drawing/2014/main" id="{3CD7FFB9-4FBB-40DD-A879-DE70444DC266}"/>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63517</xdr:rowOff>
    </xdr:from>
    <xdr:ext cx="405111" cy="259045"/>
    <xdr:sp macro="" textlink="">
      <xdr:nvSpPr>
        <xdr:cNvPr id="423" name="n_3mainValue【学校施設】&#10;有形固定資産減価償却率">
          <a:extLst>
            <a:ext uri="{FF2B5EF4-FFF2-40B4-BE49-F238E27FC236}">
              <a16:creationId xmlns:a16="http://schemas.microsoft.com/office/drawing/2014/main" id="{6CC5276F-C4FB-49EA-B43B-8FE92085CD15}"/>
            </a:ext>
          </a:extLst>
        </xdr:cNvPr>
        <xdr:cNvSpPr txBox="1"/>
      </xdr:nvSpPr>
      <xdr:spPr>
        <a:xfrm>
          <a:off x="135007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id="{2F356E30-2C78-4A1A-8D69-528D5927A9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id="{3459E56B-58ED-4506-8640-0E04533985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id="{C85EFFC5-E5AD-411E-86A2-EB439DCC13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id="{048CEEEB-0419-480A-A758-04BD1C2B09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id="{C5DFD68B-A846-4E8C-B8E3-12AF6C33BD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id="{6A454A14-FFA4-45ED-82F5-E35115FFEF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id="{5C8CA18B-6E7D-4A77-9E3D-087738A2F6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id="{55DE44AE-6A2A-4E29-B6F4-E3E4E38BFF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a:extLst>
            <a:ext uri="{FF2B5EF4-FFF2-40B4-BE49-F238E27FC236}">
              <a16:creationId xmlns:a16="http://schemas.microsoft.com/office/drawing/2014/main" id="{8BB4AA71-2820-4CC6-B5ED-C4EE08BB31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a:extLst>
            <a:ext uri="{FF2B5EF4-FFF2-40B4-BE49-F238E27FC236}">
              <a16:creationId xmlns:a16="http://schemas.microsoft.com/office/drawing/2014/main" id="{EEDA5B86-B659-4314-A73D-3513ABFCD1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a:extLst>
            <a:ext uri="{FF2B5EF4-FFF2-40B4-BE49-F238E27FC236}">
              <a16:creationId xmlns:a16="http://schemas.microsoft.com/office/drawing/2014/main" id="{8790A4DC-CCE0-4C4A-80A7-BEC32E172CB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a:extLst>
            <a:ext uri="{FF2B5EF4-FFF2-40B4-BE49-F238E27FC236}">
              <a16:creationId xmlns:a16="http://schemas.microsoft.com/office/drawing/2014/main" id="{ADBC2CBD-6246-4097-965C-30D3EBCA15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a:extLst>
            <a:ext uri="{FF2B5EF4-FFF2-40B4-BE49-F238E27FC236}">
              <a16:creationId xmlns:a16="http://schemas.microsoft.com/office/drawing/2014/main" id="{C634D050-5A49-4538-9FA6-360970FF2F8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a:extLst>
            <a:ext uri="{FF2B5EF4-FFF2-40B4-BE49-F238E27FC236}">
              <a16:creationId xmlns:a16="http://schemas.microsoft.com/office/drawing/2014/main" id="{796D3911-364F-4134-9E70-980D4280F8D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a:extLst>
            <a:ext uri="{FF2B5EF4-FFF2-40B4-BE49-F238E27FC236}">
              <a16:creationId xmlns:a16="http://schemas.microsoft.com/office/drawing/2014/main" id="{BC770310-1C97-4A24-992D-2EFBC77A3F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a:extLst>
            <a:ext uri="{FF2B5EF4-FFF2-40B4-BE49-F238E27FC236}">
              <a16:creationId xmlns:a16="http://schemas.microsoft.com/office/drawing/2014/main" id="{DB491C9F-E6BA-42B3-82B0-0E76253D9B5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a:extLst>
            <a:ext uri="{FF2B5EF4-FFF2-40B4-BE49-F238E27FC236}">
              <a16:creationId xmlns:a16="http://schemas.microsoft.com/office/drawing/2014/main" id="{87CFDC5D-A002-4322-AE1D-6408FAF05F9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a:extLst>
            <a:ext uri="{FF2B5EF4-FFF2-40B4-BE49-F238E27FC236}">
              <a16:creationId xmlns:a16="http://schemas.microsoft.com/office/drawing/2014/main" id="{DFA0F7DD-CD3E-46F7-A2C6-3C8808D9FC6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a:extLst>
            <a:ext uri="{FF2B5EF4-FFF2-40B4-BE49-F238E27FC236}">
              <a16:creationId xmlns:a16="http://schemas.microsoft.com/office/drawing/2014/main" id="{F7CB0D1A-3CF7-49F0-8153-D91950671D9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a:extLst>
            <a:ext uri="{FF2B5EF4-FFF2-40B4-BE49-F238E27FC236}">
              <a16:creationId xmlns:a16="http://schemas.microsoft.com/office/drawing/2014/main" id="{7C05B369-C203-495C-8CEA-AB9114E4AF4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a:extLst>
            <a:ext uri="{FF2B5EF4-FFF2-40B4-BE49-F238E27FC236}">
              <a16:creationId xmlns:a16="http://schemas.microsoft.com/office/drawing/2014/main" id="{BEFC2D3F-CA35-40D6-B6CF-647CD7C05D4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a:extLst>
            <a:ext uri="{FF2B5EF4-FFF2-40B4-BE49-F238E27FC236}">
              <a16:creationId xmlns:a16="http://schemas.microsoft.com/office/drawing/2014/main" id="{1D98CC0B-41B8-4E1D-809E-1990944F38D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a:extLst>
            <a:ext uri="{FF2B5EF4-FFF2-40B4-BE49-F238E27FC236}">
              <a16:creationId xmlns:a16="http://schemas.microsoft.com/office/drawing/2014/main" id="{9287406B-E6C0-4CE5-9C8F-B781F160F84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AAA90B9B-0A7A-46CD-9F7F-2718F3DD8F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ECDF5DFF-8D00-43FC-9EE0-C07EFACE1F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8C8ECB88-44DA-40EB-A8A1-A47354A378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50" name="直線コネクタ 449">
          <a:extLst>
            <a:ext uri="{FF2B5EF4-FFF2-40B4-BE49-F238E27FC236}">
              <a16:creationId xmlns:a16="http://schemas.microsoft.com/office/drawing/2014/main" id="{5DE4D4D5-3861-4491-A2B0-DB7C55886CA9}"/>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51" name="【学校施設】&#10;一人当たり面積最小値テキスト">
          <a:extLst>
            <a:ext uri="{FF2B5EF4-FFF2-40B4-BE49-F238E27FC236}">
              <a16:creationId xmlns:a16="http://schemas.microsoft.com/office/drawing/2014/main" id="{3849E68A-87AE-40E9-9ECB-48F2E7AE493C}"/>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52" name="直線コネクタ 451">
          <a:extLst>
            <a:ext uri="{FF2B5EF4-FFF2-40B4-BE49-F238E27FC236}">
              <a16:creationId xmlns:a16="http://schemas.microsoft.com/office/drawing/2014/main" id="{9B018A2E-ADBE-4D38-8860-5FAB73F3EBE3}"/>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53" name="【学校施設】&#10;一人当たり面積最大値テキスト">
          <a:extLst>
            <a:ext uri="{FF2B5EF4-FFF2-40B4-BE49-F238E27FC236}">
              <a16:creationId xmlns:a16="http://schemas.microsoft.com/office/drawing/2014/main" id="{56284BDE-875D-4B6A-8CF0-3E330C608637}"/>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54" name="直線コネクタ 453">
          <a:extLst>
            <a:ext uri="{FF2B5EF4-FFF2-40B4-BE49-F238E27FC236}">
              <a16:creationId xmlns:a16="http://schemas.microsoft.com/office/drawing/2014/main" id="{F05BA13F-E428-4790-945F-6CB907B041D8}"/>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55" name="【学校施設】&#10;一人当たり面積平均値テキスト">
          <a:extLst>
            <a:ext uri="{FF2B5EF4-FFF2-40B4-BE49-F238E27FC236}">
              <a16:creationId xmlns:a16="http://schemas.microsoft.com/office/drawing/2014/main" id="{0264BA62-69D5-4DBE-BEC0-7D2F0517EAB0}"/>
            </a:ext>
          </a:extLst>
        </xdr:cNvPr>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56" name="フローチャート: 判断 455">
          <a:extLst>
            <a:ext uri="{FF2B5EF4-FFF2-40B4-BE49-F238E27FC236}">
              <a16:creationId xmlns:a16="http://schemas.microsoft.com/office/drawing/2014/main" id="{8B60CBA3-E12A-4775-8DF5-657C8C16C916}"/>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57" name="フローチャート: 判断 456">
          <a:extLst>
            <a:ext uri="{FF2B5EF4-FFF2-40B4-BE49-F238E27FC236}">
              <a16:creationId xmlns:a16="http://schemas.microsoft.com/office/drawing/2014/main" id="{4F14D30D-26F8-4561-B9BB-256A46DCC3EB}"/>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58" name="フローチャート: 判断 457">
          <a:extLst>
            <a:ext uri="{FF2B5EF4-FFF2-40B4-BE49-F238E27FC236}">
              <a16:creationId xmlns:a16="http://schemas.microsoft.com/office/drawing/2014/main" id="{E78769AF-1FB2-4FA3-A885-700A8ACB43AE}"/>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459" name="フローチャート: 判断 458">
          <a:extLst>
            <a:ext uri="{FF2B5EF4-FFF2-40B4-BE49-F238E27FC236}">
              <a16:creationId xmlns:a16="http://schemas.microsoft.com/office/drawing/2014/main" id="{0CB2DC90-7416-4288-A5C3-70E67A5D4CB7}"/>
            </a:ext>
          </a:extLst>
        </xdr:cNvPr>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A7D616A-DCC4-4387-A1D4-F6F6C91611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8E7AE64D-5A43-4D24-B25D-EB2C5E2F17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8DA47C7D-D45A-4F12-9766-8C01367953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397CBFD1-F4A3-4766-862D-73941ACEB6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F7D031B-CD6E-448A-BB34-A44425AC640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144599</xdr:rowOff>
    </xdr:from>
    <xdr:to>
      <xdr:col>116</xdr:col>
      <xdr:colOff>114300</xdr:colOff>
      <xdr:row>64</xdr:row>
      <xdr:rowOff>74749</xdr:rowOff>
    </xdr:to>
    <xdr:sp macro="" textlink="">
      <xdr:nvSpPr>
        <xdr:cNvPr id="465" name="楕円 464">
          <a:extLst>
            <a:ext uri="{FF2B5EF4-FFF2-40B4-BE49-F238E27FC236}">
              <a16:creationId xmlns:a16="http://schemas.microsoft.com/office/drawing/2014/main" id="{84499988-83F4-4E44-B9E8-2AFCB942CF91}"/>
            </a:ext>
          </a:extLst>
        </xdr:cNvPr>
        <xdr:cNvSpPr/>
      </xdr:nvSpPr>
      <xdr:spPr>
        <a:xfrm>
          <a:off x="22110700" y="10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59526</xdr:rowOff>
    </xdr:from>
    <xdr:ext cx="469744" cy="259045"/>
    <xdr:sp macro="" textlink="">
      <xdr:nvSpPr>
        <xdr:cNvPr id="466" name="【学校施設】&#10;一人当たり面積該当値テキスト">
          <a:extLst>
            <a:ext uri="{FF2B5EF4-FFF2-40B4-BE49-F238E27FC236}">
              <a16:creationId xmlns:a16="http://schemas.microsoft.com/office/drawing/2014/main" id="{FFBBB9C2-F910-4ABE-871B-CE0492A7A018}"/>
            </a:ext>
          </a:extLst>
        </xdr:cNvPr>
        <xdr:cNvSpPr txBox="1"/>
      </xdr:nvSpPr>
      <xdr:spPr>
        <a:xfrm>
          <a:off x="22199600" y="1086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467" name="楕円 466">
          <a:extLst>
            <a:ext uri="{FF2B5EF4-FFF2-40B4-BE49-F238E27FC236}">
              <a16:creationId xmlns:a16="http://schemas.microsoft.com/office/drawing/2014/main" id="{E0921C2F-37A3-4A22-A210-89027C48754C}"/>
            </a:ext>
          </a:extLst>
        </xdr:cNvPr>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23949</xdr:rowOff>
    </xdr:to>
    <xdr:cxnSp macro="">
      <xdr:nvCxnSpPr>
        <xdr:cNvPr id="468" name="直線コネクタ 467">
          <a:extLst>
            <a:ext uri="{FF2B5EF4-FFF2-40B4-BE49-F238E27FC236}">
              <a16:creationId xmlns:a16="http://schemas.microsoft.com/office/drawing/2014/main" id="{F93A1706-DB04-484E-BE1C-61CF86FE4FDD}"/>
            </a:ext>
          </a:extLst>
        </xdr:cNvPr>
        <xdr:cNvCxnSpPr/>
      </xdr:nvCxnSpPr>
      <xdr:spPr>
        <a:xfrm>
          <a:off x="21323300" y="10988040"/>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129359</xdr:rowOff>
    </xdr:from>
    <xdr:to>
      <xdr:col>107</xdr:col>
      <xdr:colOff>101600</xdr:colOff>
      <xdr:row>64</xdr:row>
      <xdr:rowOff>59509</xdr:rowOff>
    </xdr:to>
    <xdr:sp macro="" textlink="">
      <xdr:nvSpPr>
        <xdr:cNvPr id="469" name="楕円 468">
          <a:extLst>
            <a:ext uri="{FF2B5EF4-FFF2-40B4-BE49-F238E27FC236}">
              <a16:creationId xmlns:a16="http://schemas.microsoft.com/office/drawing/2014/main" id="{FDF3506D-DF00-417E-A2F9-5C76FF8CA004}"/>
            </a:ext>
          </a:extLst>
        </xdr:cNvPr>
        <xdr:cNvSpPr/>
      </xdr:nvSpPr>
      <xdr:spPr>
        <a:xfrm>
          <a:off x="20383500" y="10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8709</xdr:rowOff>
    </xdr:from>
    <xdr:to>
      <xdr:col>111</xdr:col>
      <xdr:colOff>177800</xdr:colOff>
      <xdr:row>64</xdr:row>
      <xdr:rowOff>15240</xdr:rowOff>
    </xdr:to>
    <xdr:cxnSp macro="">
      <xdr:nvCxnSpPr>
        <xdr:cNvPr id="470" name="直線コネクタ 469">
          <a:extLst>
            <a:ext uri="{FF2B5EF4-FFF2-40B4-BE49-F238E27FC236}">
              <a16:creationId xmlns:a16="http://schemas.microsoft.com/office/drawing/2014/main" id="{EC0141AE-30F9-4370-B245-D2B8D96C8D89}"/>
            </a:ext>
          </a:extLst>
        </xdr:cNvPr>
        <xdr:cNvCxnSpPr/>
      </xdr:nvCxnSpPr>
      <xdr:spPr>
        <a:xfrm>
          <a:off x="20434300" y="109815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471" name="楕円 470">
          <a:extLst>
            <a:ext uri="{FF2B5EF4-FFF2-40B4-BE49-F238E27FC236}">
              <a16:creationId xmlns:a16="http://schemas.microsoft.com/office/drawing/2014/main" id="{6B7C2B69-B486-44F2-9971-11659C47DEC6}"/>
            </a:ext>
          </a:extLst>
        </xdr:cNvPr>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8709</xdr:rowOff>
    </xdr:to>
    <xdr:cxnSp macro="">
      <xdr:nvCxnSpPr>
        <xdr:cNvPr id="472" name="直線コネクタ 471">
          <a:extLst>
            <a:ext uri="{FF2B5EF4-FFF2-40B4-BE49-F238E27FC236}">
              <a16:creationId xmlns:a16="http://schemas.microsoft.com/office/drawing/2014/main" id="{CBB01ECA-B2F8-4A81-8692-0E1C425EA277}"/>
            </a:ext>
          </a:extLst>
        </xdr:cNvPr>
        <xdr:cNvCxnSpPr/>
      </xdr:nvCxnSpPr>
      <xdr:spPr>
        <a:xfrm>
          <a:off x="19545300" y="1097606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73" name="n_1aveValue【学校施設】&#10;一人当たり面積">
          <a:extLst>
            <a:ext uri="{FF2B5EF4-FFF2-40B4-BE49-F238E27FC236}">
              <a16:creationId xmlns:a16="http://schemas.microsoft.com/office/drawing/2014/main" id="{2E717BD2-2A1B-429C-B20A-E5CC05C3671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74" name="n_2aveValue【学校施設】&#10;一人当たり面積">
          <a:extLst>
            <a:ext uri="{FF2B5EF4-FFF2-40B4-BE49-F238E27FC236}">
              <a16:creationId xmlns:a16="http://schemas.microsoft.com/office/drawing/2014/main" id="{892DD6F0-E79E-455C-9BDD-D5429814CCEB}"/>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475" name="n_3aveValue【学校施設】&#10;一人当たり面積">
          <a:extLst>
            <a:ext uri="{FF2B5EF4-FFF2-40B4-BE49-F238E27FC236}">
              <a16:creationId xmlns:a16="http://schemas.microsoft.com/office/drawing/2014/main" id="{95D66B42-32A4-475D-AAE7-B0236182A43B}"/>
            </a:ext>
          </a:extLst>
        </xdr:cNvPr>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476" name="n_1mainValue【学校施設】&#10;一人当たり面積">
          <a:extLst>
            <a:ext uri="{FF2B5EF4-FFF2-40B4-BE49-F238E27FC236}">
              <a16:creationId xmlns:a16="http://schemas.microsoft.com/office/drawing/2014/main" id="{93CA271C-F17C-46E3-A8F2-422D8797B182}"/>
            </a:ext>
          </a:extLst>
        </xdr:cNvPr>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50636</xdr:rowOff>
    </xdr:from>
    <xdr:ext cx="469744" cy="259045"/>
    <xdr:sp macro="" textlink="">
      <xdr:nvSpPr>
        <xdr:cNvPr id="477" name="n_2mainValue【学校施設】&#10;一人当たり面積">
          <a:extLst>
            <a:ext uri="{FF2B5EF4-FFF2-40B4-BE49-F238E27FC236}">
              <a16:creationId xmlns:a16="http://schemas.microsoft.com/office/drawing/2014/main" id="{3F72DDBA-8F06-42E0-9FB5-0D5670000CDE}"/>
            </a:ext>
          </a:extLst>
        </xdr:cNvPr>
        <xdr:cNvSpPr txBox="1"/>
      </xdr:nvSpPr>
      <xdr:spPr>
        <a:xfrm>
          <a:off x="20199427"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478" name="n_3mainValue【学校施設】&#10;一人当たり面積">
          <a:extLst>
            <a:ext uri="{FF2B5EF4-FFF2-40B4-BE49-F238E27FC236}">
              <a16:creationId xmlns:a16="http://schemas.microsoft.com/office/drawing/2014/main" id="{798E3CA2-F8AC-4FA1-B563-62EA2EBB8528}"/>
            </a:ext>
          </a:extLst>
        </xdr:cNvPr>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a:extLst>
            <a:ext uri="{FF2B5EF4-FFF2-40B4-BE49-F238E27FC236}">
              <a16:creationId xmlns:a16="http://schemas.microsoft.com/office/drawing/2014/main" id="{88E6B50A-8512-4B05-9813-F0B1643150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a:extLst>
            <a:ext uri="{FF2B5EF4-FFF2-40B4-BE49-F238E27FC236}">
              <a16:creationId xmlns:a16="http://schemas.microsoft.com/office/drawing/2014/main" id="{4465155F-1413-409A-98F0-DE1CAECDF5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a:extLst>
            <a:ext uri="{FF2B5EF4-FFF2-40B4-BE49-F238E27FC236}">
              <a16:creationId xmlns:a16="http://schemas.microsoft.com/office/drawing/2014/main" id="{4C22F1B6-E14F-4AE4-A5B2-4AC6E4A97A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a:extLst>
            <a:ext uri="{FF2B5EF4-FFF2-40B4-BE49-F238E27FC236}">
              <a16:creationId xmlns:a16="http://schemas.microsoft.com/office/drawing/2014/main" id="{41D77A20-7923-4EAA-AE3E-CADFAF048E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a:extLst>
            <a:ext uri="{FF2B5EF4-FFF2-40B4-BE49-F238E27FC236}">
              <a16:creationId xmlns:a16="http://schemas.microsoft.com/office/drawing/2014/main" id="{202B3F41-F57B-4049-BD11-32EB796C18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a:extLst>
            <a:ext uri="{FF2B5EF4-FFF2-40B4-BE49-F238E27FC236}">
              <a16:creationId xmlns:a16="http://schemas.microsoft.com/office/drawing/2014/main" id="{4521CBA4-D2C6-433A-B0E8-C12C178F389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a:extLst>
            <a:ext uri="{FF2B5EF4-FFF2-40B4-BE49-F238E27FC236}">
              <a16:creationId xmlns:a16="http://schemas.microsoft.com/office/drawing/2014/main" id="{F455E0E6-B959-46BF-B478-D6CB4D9AB2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a:extLst>
            <a:ext uri="{FF2B5EF4-FFF2-40B4-BE49-F238E27FC236}">
              <a16:creationId xmlns:a16="http://schemas.microsoft.com/office/drawing/2014/main" id="{5C662166-E8F5-47D3-8FF1-DB014E88D5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a:extLst>
            <a:ext uri="{FF2B5EF4-FFF2-40B4-BE49-F238E27FC236}">
              <a16:creationId xmlns:a16="http://schemas.microsoft.com/office/drawing/2014/main" id="{0188DC0A-1DEB-4F49-A531-F1AD085622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a:extLst>
            <a:ext uri="{FF2B5EF4-FFF2-40B4-BE49-F238E27FC236}">
              <a16:creationId xmlns:a16="http://schemas.microsoft.com/office/drawing/2014/main" id="{FE509245-7BE7-47B3-A90C-F49B908EDE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a:extLst>
            <a:ext uri="{FF2B5EF4-FFF2-40B4-BE49-F238E27FC236}">
              <a16:creationId xmlns:a16="http://schemas.microsoft.com/office/drawing/2014/main" id="{790FAE22-F911-4D8E-9A3C-761D3C5A2CC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0" name="テキスト ボックス 489">
          <a:extLst>
            <a:ext uri="{FF2B5EF4-FFF2-40B4-BE49-F238E27FC236}">
              <a16:creationId xmlns:a16="http://schemas.microsoft.com/office/drawing/2014/main" id="{BE94212B-338F-4C25-81A8-CBBB42955F9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a:extLst>
            <a:ext uri="{FF2B5EF4-FFF2-40B4-BE49-F238E27FC236}">
              <a16:creationId xmlns:a16="http://schemas.microsoft.com/office/drawing/2014/main" id="{05ADFF11-57E5-400D-B3A9-36D6CA454BA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a:extLst>
            <a:ext uri="{FF2B5EF4-FFF2-40B4-BE49-F238E27FC236}">
              <a16:creationId xmlns:a16="http://schemas.microsoft.com/office/drawing/2014/main" id="{4C860E00-CD11-466A-898E-FB4333B81FB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a:extLst>
            <a:ext uri="{FF2B5EF4-FFF2-40B4-BE49-F238E27FC236}">
              <a16:creationId xmlns:a16="http://schemas.microsoft.com/office/drawing/2014/main" id="{E741C2C6-366C-49F2-9678-C829B6C8200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a:extLst>
            <a:ext uri="{FF2B5EF4-FFF2-40B4-BE49-F238E27FC236}">
              <a16:creationId xmlns:a16="http://schemas.microsoft.com/office/drawing/2014/main" id="{3E9FC95A-6C52-4CFA-8BCC-06805FC673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a:extLst>
            <a:ext uri="{FF2B5EF4-FFF2-40B4-BE49-F238E27FC236}">
              <a16:creationId xmlns:a16="http://schemas.microsoft.com/office/drawing/2014/main" id="{0D3175B0-60E3-46D1-92C1-D9D2C34EB5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a:extLst>
            <a:ext uri="{FF2B5EF4-FFF2-40B4-BE49-F238E27FC236}">
              <a16:creationId xmlns:a16="http://schemas.microsoft.com/office/drawing/2014/main" id="{ECE50B26-43C6-4C81-9DD1-A7A2E3E59FF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a:extLst>
            <a:ext uri="{FF2B5EF4-FFF2-40B4-BE49-F238E27FC236}">
              <a16:creationId xmlns:a16="http://schemas.microsoft.com/office/drawing/2014/main" id="{8934C379-EB61-41A2-95AD-8B87B46A858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a:extLst>
            <a:ext uri="{FF2B5EF4-FFF2-40B4-BE49-F238E27FC236}">
              <a16:creationId xmlns:a16="http://schemas.microsoft.com/office/drawing/2014/main" id="{D7B3A6B0-2E52-4EA3-A2D4-EBBB75B915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a:extLst>
            <a:ext uri="{FF2B5EF4-FFF2-40B4-BE49-F238E27FC236}">
              <a16:creationId xmlns:a16="http://schemas.microsoft.com/office/drawing/2014/main" id="{9FA0F454-497A-4C8C-8519-8A44E4B1371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0" name="テキスト ボックス 499">
          <a:extLst>
            <a:ext uri="{FF2B5EF4-FFF2-40B4-BE49-F238E27FC236}">
              <a16:creationId xmlns:a16="http://schemas.microsoft.com/office/drawing/2014/main" id="{A51D3EA4-A1F0-4FA9-9B8C-11DCD700392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a:extLst>
            <a:ext uri="{FF2B5EF4-FFF2-40B4-BE49-F238E27FC236}">
              <a16:creationId xmlns:a16="http://schemas.microsoft.com/office/drawing/2014/main" id="{A948708E-4F0B-4C67-99E9-722646233A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88347A70-1A1F-4BD7-921E-25A14490113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児童館】&#10;有形固定資産減価償却率グラフ枠">
          <a:extLst>
            <a:ext uri="{FF2B5EF4-FFF2-40B4-BE49-F238E27FC236}">
              <a16:creationId xmlns:a16="http://schemas.microsoft.com/office/drawing/2014/main" id="{3138ABB2-DC1B-4F2B-B52C-C9ECBFB148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04" name="直線コネクタ 503">
          <a:extLst>
            <a:ext uri="{FF2B5EF4-FFF2-40B4-BE49-F238E27FC236}">
              <a16:creationId xmlns:a16="http://schemas.microsoft.com/office/drawing/2014/main" id="{2D64C624-4717-465F-91C7-C1001BB3E9D6}"/>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05" name="【児童館】&#10;有形固定資産減価償却率最小値テキスト">
          <a:extLst>
            <a:ext uri="{FF2B5EF4-FFF2-40B4-BE49-F238E27FC236}">
              <a16:creationId xmlns:a16="http://schemas.microsoft.com/office/drawing/2014/main" id="{1DE36688-2276-4738-AB75-FADD640F13DE}"/>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06" name="直線コネクタ 505">
          <a:extLst>
            <a:ext uri="{FF2B5EF4-FFF2-40B4-BE49-F238E27FC236}">
              <a16:creationId xmlns:a16="http://schemas.microsoft.com/office/drawing/2014/main" id="{884A72C5-6D6D-46D8-BA6C-8F297570F6F2}"/>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7" name="【児童館】&#10;有形固定資産減価償却率最大値テキスト">
          <a:extLst>
            <a:ext uri="{FF2B5EF4-FFF2-40B4-BE49-F238E27FC236}">
              <a16:creationId xmlns:a16="http://schemas.microsoft.com/office/drawing/2014/main" id="{5EA0D4F8-A92F-4416-9BA2-96F6EC3AAD2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8" name="直線コネクタ 507">
          <a:extLst>
            <a:ext uri="{FF2B5EF4-FFF2-40B4-BE49-F238E27FC236}">
              <a16:creationId xmlns:a16="http://schemas.microsoft.com/office/drawing/2014/main" id="{99A8A15D-084B-4929-9EEC-50E63B58172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09" name="【児童館】&#10;有形固定資産減価償却率平均値テキスト">
          <a:extLst>
            <a:ext uri="{FF2B5EF4-FFF2-40B4-BE49-F238E27FC236}">
              <a16:creationId xmlns:a16="http://schemas.microsoft.com/office/drawing/2014/main" id="{AC8F0BC2-30C9-404D-AF6A-35AE5F61461B}"/>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10" name="フローチャート: 判断 509">
          <a:extLst>
            <a:ext uri="{FF2B5EF4-FFF2-40B4-BE49-F238E27FC236}">
              <a16:creationId xmlns:a16="http://schemas.microsoft.com/office/drawing/2014/main" id="{941BC8B6-F6AB-4FCB-AC78-25666C1EC83E}"/>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11" name="フローチャート: 判断 510">
          <a:extLst>
            <a:ext uri="{FF2B5EF4-FFF2-40B4-BE49-F238E27FC236}">
              <a16:creationId xmlns:a16="http://schemas.microsoft.com/office/drawing/2014/main" id="{5CE0EDB4-03AC-4A67-ACA1-1D8229FBD913}"/>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12" name="フローチャート: 判断 511">
          <a:extLst>
            <a:ext uri="{FF2B5EF4-FFF2-40B4-BE49-F238E27FC236}">
              <a16:creationId xmlns:a16="http://schemas.microsoft.com/office/drawing/2014/main" id="{AD5B1E75-E348-4213-B60F-D1CBFD1F008E}"/>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13" name="フローチャート: 判断 512">
          <a:extLst>
            <a:ext uri="{FF2B5EF4-FFF2-40B4-BE49-F238E27FC236}">
              <a16:creationId xmlns:a16="http://schemas.microsoft.com/office/drawing/2014/main" id="{B0980F08-1B2A-4FBD-98AB-EFC75B642B69}"/>
            </a:ext>
          </a:extLst>
        </xdr:cNvPr>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3F2BCBC1-CE1D-4A1D-A980-3EB181766C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6C7BA295-20A5-4631-B40D-F877934D79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BFA61C40-34A0-4EED-A39F-3C4D6EA233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A69DE5A-A68E-4FB0-9757-881066130F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6F593219-27DF-495F-B358-F71CAB8C69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5262</xdr:rowOff>
    </xdr:from>
    <xdr:to>
      <xdr:col>85</xdr:col>
      <xdr:colOff>177800</xdr:colOff>
      <xdr:row>81</xdr:row>
      <xdr:rowOff>106862</xdr:rowOff>
    </xdr:to>
    <xdr:sp macro="" textlink="">
      <xdr:nvSpPr>
        <xdr:cNvPr id="519" name="楕円 518">
          <a:extLst>
            <a:ext uri="{FF2B5EF4-FFF2-40B4-BE49-F238E27FC236}">
              <a16:creationId xmlns:a16="http://schemas.microsoft.com/office/drawing/2014/main" id="{5085CC07-6514-459F-884E-7171142A43FC}"/>
            </a:ext>
          </a:extLst>
        </xdr:cNvPr>
        <xdr:cNvSpPr/>
      </xdr:nvSpPr>
      <xdr:spPr>
        <a:xfrm>
          <a:off x="16268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28139</xdr:rowOff>
    </xdr:from>
    <xdr:ext cx="405111" cy="259045"/>
    <xdr:sp macro="" textlink="">
      <xdr:nvSpPr>
        <xdr:cNvPr id="520" name="【児童館】&#10;有形固定資産減価償却率該当値テキスト">
          <a:extLst>
            <a:ext uri="{FF2B5EF4-FFF2-40B4-BE49-F238E27FC236}">
              <a16:creationId xmlns:a16="http://schemas.microsoft.com/office/drawing/2014/main" id="{108C2FE3-19B3-430C-B98C-2949568E2001}"/>
            </a:ext>
          </a:extLst>
        </xdr:cNvPr>
        <xdr:cNvSpPr txBox="1"/>
      </xdr:nvSpPr>
      <xdr:spPr>
        <a:xfrm>
          <a:off x="16357600" y="1374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521" name="楕円 520">
          <a:extLst>
            <a:ext uri="{FF2B5EF4-FFF2-40B4-BE49-F238E27FC236}">
              <a16:creationId xmlns:a16="http://schemas.microsoft.com/office/drawing/2014/main" id="{77073851-027D-404B-9024-1F7C965DB1E1}"/>
            </a:ext>
          </a:extLst>
        </xdr:cNvPr>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56062</xdr:rowOff>
    </xdr:from>
    <xdr:to>
      <xdr:col>85</xdr:col>
      <xdr:colOff>127000</xdr:colOff>
      <xdr:row>81</xdr:row>
      <xdr:rowOff>91984</xdr:rowOff>
    </xdr:to>
    <xdr:cxnSp macro="">
      <xdr:nvCxnSpPr>
        <xdr:cNvPr id="522" name="直線コネクタ 521">
          <a:extLst>
            <a:ext uri="{FF2B5EF4-FFF2-40B4-BE49-F238E27FC236}">
              <a16:creationId xmlns:a16="http://schemas.microsoft.com/office/drawing/2014/main" id="{115AD717-30AC-4E7B-9FBA-6880F2540E5C}"/>
            </a:ext>
          </a:extLst>
        </xdr:cNvPr>
        <xdr:cNvCxnSpPr/>
      </xdr:nvCxnSpPr>
      <xdr:spPr>
        <a:xfrm flipV="1">
          <a:off x="15481300" y="139435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523" name="楕円 522">
          <a:extLst>
            <a:ext uri="{FF2B5EF4-FFF2-40B4-BE49-F238E27FC236}">
              <a16:creationId xmlns:a16="http://schemas.microsoft.com/office/drawing/2014/main" id="{0D4BC159-6BA0-41DF-A486-4B8C37B31638}"/>
            </a:ext>
          </a:extLst>
        </xdr:cNvPr>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127907</xdr:rowOff>
    </xdr:to>
    <xdr:cxnSp macro="">
      <xdr:nvCxnSpPr>
        <xdr:cNvPr id="524" name="直線コネクタ 523">
          <a:extLst>
            <a:ext uri="{FF2B5EF4-FFF2-40B4-BE49-F238E27FC236}">
              <a16:creationId xmlns:a16="http://schemas.microsoft.com/office/drawing/2014/main" id="{FD33C7BA-7BDB-4961-8B2C-21A0976AC54C}"/>
            </a:ext>
          </a:extLst>
        </xdr:cNvPr>
        <xdr:cNvCxnSpPr/>
      </xdr:nvCxnSpPr>
      <xdr:spPr>
        <a:xfrm flipV="1">
          <a:off x="14592300" y="1397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525" name="楕円 524">
          <a:extLst>
            <a:ext uri="{FF2B5EF4-FFF2-40B4-BE49-F238E27FC236}">
              <a16:creationId xmlns:a16="http://schemas.microsoft.com/office/drawing/2014/main" id="{79B6A67C-6F09-4DF4-BA43-D747FF9C1333}"/>
            </a:ext>
          </a:extLst>
        </xdr:cNvPr>
        <xdr:cNvSpPr/>
      </xdr:nvSpPr>
      <xdr:spPr>
        <a:xfrm>
          <a:off x="1365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127907</xdr:rowOff>
    </xdr:from>
    <xdr:to>
      <xdr:col>76</xdr:col>
      <xdr:colOff>114300</xdr:colOff>
      <xdr:row>82</xdr:row>
      <xdr:rowOff>18506</xdr:rowOff>
    </xdr:to>
    <xdr:cxnSp macro="">
      <xdr:nvCxnSpPr>
        <xdr:cNvPr id="526" name="直線コネクタ 525">
          <a:extLst>
            <a:ext uri="{FF2B5EF4-FFF2-40B4-BE49-F238E27FC236}">
              <a16:creationId xmlns:a16="http://schemas.microsoft.com/office/drawing/2014/main" id="{3222D949-A912-40D8-AF2C-EBCD6CCCC914}"/>
            </a:ext>
          </a:extLst>
        </xdr:cNvPr>
        <xdr:cNvCxnSpPr/>
      </xdr:nvCxnSpPr>
      <xdr:spPr>
        <a:xfrm flipV="1">
          <a:off x="13703300" y="140153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27" name="n_1aveValue【児童館】&#10;有形固定資産減価償却率">
          <a:extLst>
            <a:ext uri="{FF2B5EF4-FFF2-40B4-BE49-F238E27FC236}">
              <a16:creationId xmlns:a16="http://schemas.microsoft.com/office/drawing/2014/main" id="{A6C71FC3-86A0-4486-B796-6835D72D620B}"/>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28" name="n_2aveValue【児童館】&#10;有形固定資産減価償却率">
          <a:extLst>
            <a:ext uri="{FF2B5EF4-FFF2-40B4-BE49-F238E27FC236}">
              <a16:creationId xmlns:a16="http://schemas.microsoft.com/office/drawing/2014/main" id="{8FE34517-633E-410D-85CC-438CE9825348}"/>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62065</xdr:rowOff>
    </xdr:from>
    <xdr:ext cx="405111" cy="259045"/>
    <xdr:sp macro="" textlink="">
      <xdr:nvSpPr>
        <xdr:cNvPr id="529" name="n_3aveValue【児童館】&#10;有形固定資産減価償却率">
          <a:extLst>
            <a:ext uri="{FF2B5EF4-FFF2-40B4-BE49-F238E27FC236}">
              <a16:creationId xmlns:a16="http://schemas.microsoft.com/office/drawing/2014/main" id="{05496890-62A8-44FF-87B7-115CFB26BCBD}"/>
            </a:ext>
          </a:extLst>
        </xdr:cNvPr>
        <xdr:cNvSpPr txBox="1"/>
      </xdr:nvSpPr>
      <xdr:spPr>
        <a:xfrm>
          <a:off x="13500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530" name="n_1mainValue【児童館】&#10;有形固定資産減価償却率">
          <a:extLst>
            <a:ext uri="{FF2B5EF4-FFF2-40B4-BE49-F238E27FC236}">
              <a16:creationId xmlns:a16="http://schemas.microsoft.com/office/drawing/2014/main" id="{EDC68530-28F9-4CEC-81D5-8ACCC1B0A2AE}"/>
            </a:ext>
          </a:extLst>
        </xdr:cNvPr>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23784</xdr:rowOff>
    </xdr:from>
    <xdr:ext cx="405111" cy="259045"/>
    <xdr:sp macro="" textlink="">
      <xdr:nvSpPr>
        <xdr:cNvPr id="531" name="n_2mainValue【児童館】&#10;有形固定資産減価償却率">
          <a:extLst>
            <a:ext uri="{FF2B5EF4-FFF2-40B4-BE49-F238E27FC236}">
              <a16:creationId xmlns:a16="http://schemas.microsoft.com/office/drawing/2014/main" id="{B6A057A2-F7D6-44AB-82AF-C1DCC1E698DB}"/>
            </a:ext>
          </a:extLst>
        </xdr:cNvPr>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532" name="n_3mainValue【児童館】&#10;有形固定資産減価償却率">
          <a:extLst>
            <a:ext uri="{FF2B5EF4-FFF2-40B4-BE49-F238E27FC236}">
              <a16:creationId xmlns:a16="http://schemas.microsoft.com/office/drawing/2014/main" id="{65097719-C8CB-4734-B34B-F7FF0CDFFC3D}"/>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73393097-568E-4D5F-9364-5D9DCBC67D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BE378DF5-C7EB-4DCB-A9B4-5741F21506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DBC560A8-66BE-4D38-8B40-AA2326875A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1A6F82C7-A7C2-4507-B410-8839D19B87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56C99DDF-1133-4EC3-8DBF-ECC7EACD5B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3E66378E-82D3-4070-AB37-BFB046F5C43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AA74C17F-6F96-4B85-B001-EB63DD2623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C89D5FF2-6ED3-402F-9C8E-BFC30B11240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237A0EE7-2DBF-470B-B34D-C17081CC13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070C6D99-BF8D-4265-80DD-FE677AE6A6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B02A88AC-84F6-449E-802A-B53B25B392B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794904C1-18A4-4FE3-B3F3-6D566C57A1F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13B9F00A-49F9-48E4-9550-47563CFF3D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47F46609-D944-46B4-8903-2355ECF6427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7BA5799F-027F-4FAE-91CF-9449DBB0629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8EAA6E0F-5B24-494E-AF3A-83B407EF1D1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9A6B9392-297D-463F-9CAE-7522A2042BE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3289303F-2C94-4485-9FCC-E750844194D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C394ECDB-4B96-41D1-95F5-560D9AA969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CC004D47-E663-46BA-90DD-0DF96B5E215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BA3BB0E7-6768-4460-A6AD-5FFF639ACB2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685BEFD7-B83D-4AEC-9674-DF4EA0E208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824CA8C6-0224-4231-98C8-E3EC9AD3EB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56" name="直線コネクタ 555">
          <a:extLst>
            <a:ext uri="{FF2B5EF4-FFF2-40B4-BE49-F238E27FC236}">
              <a16:creationId xmlns:a16="http://schemas.microsoft.com/office/drawing/2014/main" id="{FF28C5EE-5944-4A8E-B4EA-923A9A8CB442}"/>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57" name="【児童館】&#10;一人当たり面積最小値テキスト">
          <a:extLst>
            <a:ext uri="{FF2B5EF4-FFF2-40B4-BE49-F238E27FC236}">
              <a16:creationId xmlns:a16="http://schemas.microsoft.com/office/drawing/2014/main" id="{CA6CDC90-3B63-4DEE-9B18-E836B74918C3}"/>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58" name="直線コネクタ 557">
          <a:extLst>
            <a:ext uri="{FF2B5EF4-FFF2-40B4-BE49-F238E27FC236}">
              <a16:creationId xmlns:a16="http://schemas.microsoft.com/office/drawing/2014/main" id="{1BBCC90F-6EB9-43A2-8A25-8008007B5E0E}"/>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9" name="【児童館】&#10;一人当たり面積最大値テキスト">
          <a:extLst>
            <a:ext uri="{FF2B5EF4-FFF2-40B4-BE49-F238E27FC236}">
              <a16:creationId xmlns:a16="http://schemas.microsoft.com/office/drawing/2014/main" id="{2E9570C8-10FF-4CE9-AD79-147B1C28D067}"/>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60" name="直線コネクタ 559">
          <a:extLst>
            <a:ext uri="{FF2B5EF4-FFF2-40B4-BE49-F238E27FC236}">
              <a16:creationId xmlns:a16="http://schemas.microsoft.com/office/drawing/2014/main" id="{4E3BEFDB-0EA1-4700-870C-094B1DB3E335}"/>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61" name="【児童館】&#10;一人当たり面積平均値テキスト">
          <a:extLst>
            <a:ext uri="{FF2B5EF4-FFF2-40B4-BE49-F238E27FC236}">
              <a16:creationId xmlns:a16="http://schemas.microsoft.com/office/drawing/2014/main" id="{7FD35762-AD5B-4D38-83B9-7F08916542F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a:extLst>
            <a:ext uri="{FF2B5EF4-FFF2-40B4-BE49-F238E27FC236}">
              <a16:creationId xmlns:a16="http://schemas.microsoft.com/office/drawing/2014/main" id="{C67711C9-D1CA-4020-A66D-F6E7CA322F0B}"/>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63" name="フローチャート: 判断 562">
          <a:extLst>
            <a:ext uri="{FF2B5EF4-FFF2-40B4-BE49-F238E27FC236}">
              <a16:creationId xmlns:a16="http://schemas.microsoft.com/office/drawing/2014/main" id="{4267189D-71E4-42CB-A4EE-275873AC33A4}"/>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64" name="フローチャート: 判断 563">
          <a:extLst>
            <a:ext uri="{FF2B5EF4-FFF2-40B4-BE49-F238E27FC236}">
              <a16:creationId xmlns:a16="http://schemas.microsoft.com/office/drawing/2014/main" id="{358AFEBC-6078-42B8-954B-481FFC4B2AAC}"/>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65" name="フローチャート: 判断 564">
          <a:extLst>
            <a:ext uri="{FF2B5EF4-FFF2-40B4-BE49-F238E27FC236}">
              <a16:creationId xmlns:a16="http://schemas.microsoft.com/office/drawing/2014/main" id="{059C61FE-EBD7-4F8F-A4BA-393B91CB5355}"/>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2A99317F-F082-4F9B-B298-1566AF353B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84506094-47BA-475C-8EED-8E28BE0374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69EC1367-CC5B-4D14-BFED-0EDBCEEC261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83108B51-1CC8-4662-8E8B-AC924FD7D1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DFE79E4-7BBA-404D-9D7F-BD79B317A3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71" name="楕円 570">
          <a:extLst>
            <a:ext uri="{FF2B5EF4-FFF2-40B4-BE49-F238E27FC236}">
              <a16:creationId xmlns:a16="http://schemas.microsoft.com/office/drawing/2014/main" id="{D40151F9-2973-4EB9-8051-35EF36767AB9}"/>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572" name="【児童館】&#10;一人当たり面積該当値テキスト">
          <a:extLst>
            <a:ext uri="{FF2B5EF4-FFF2-40B4-BE49-F238E27FC236}">
              <a16:creationId xmlns:a16="http://schemas.microsoft.com/office/drawing/2014/main" id="{FDDF9CAA-6FBF-490C-BA91-9E68E5825837}"/>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73" name="楕円 572">
          <a:extLst>
            <a:ext uri="{FF2B5EF4-FFF2-40B4-BE49-F238E27FC236}">
              <a16:creationId xmlns:a16="http://schemas.microsoft.com/office/drawing/2014/main" id="{06A34667-4EAC-427F-A341-014FCF021609}"/>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74" name="直線コネクタ 573">
          <a:extLst>
            <a:ext uri="{FF2B5EF4-FFF2-40B4-BE49-F238E27FC236}">
              <a16:creationId xmlns:a16="http://schemas.microsoft.com/office/drawing/2014/main" id="{739DF90B-429E-40DC-8384-630C495BA633}"/>
            </a:ext>
          </a:extLst>
        </xdr:cNvPr>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575" name="楕円 574">
          <a:extLst>
            <a:ext uri="{FF2B5EF4-FFF2-40B4-BE49-F238E27FC236}">
              <a16:creationId xmlns:a16="http://schemas.microsoft.com/office/drawing/2014/main" id="{9505E27C-BF15-4497-82FE-ADBA6F7C05F5}"/>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576" name="直線コネクタ 575">
          <a:extLst>
            <a:ext uri="{FF2B5EF4-FFF2-40B4-BE49-F238E27FC236}">
              <a16:creationId xmlns:a16="http://schemas.microsoft.com/office/drawing/2014/main" id="{5B8927C3-2224-41B8-AC62-4B68FD443352}"/>
            </a:ext>
          </a:extLst>
        </xdr:cNvPr>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577" name="楕円 576">
          <a:extLst>
            <a:ext uri="{FF2B5EF4-FFF2-40B4-BE49-F238E27FC236}">
              <a16:creationId xmlns:a16="http://schemas.microsoft.com/office/drawing/2014/main" id="{FED187EA-76B2-42DA-846F-E320D625246A}"/>
            </a:ext>
          </a:extLst>
        </xdr:cNvPr>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114300</xdr:rowOff>
    </xdr:to>
    <xdr:cxnSp macro="">
      <xdr:nvCxnSpPr>
        <xdr:cNvPr id="578" name="直線コネクタ 577">
          <a:extLst>
            <a:ext uri="{FF2B5EF4-FFF2-40B4-BE49-F238E27FC236}">
              <a16:creationId xmlns:a16="http://schemas.microsoft.com/office/drawing/2014/main" id="{24832F4B-1313-46A0-9E2A-1777C64D9DB8}"/>
            </a:ext>
          </a:extLst>
        </xdr:cNvPr>
        <xdr:cNvCxnSpPr/>
      </xdr:nvCxnSpPr>
      <xdr:spPr>
        <a:xfrm flipV="1">
          <a:off x="19545300" y="1409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79" name="n_1aveValue【児童館】&#10;一人当たり面積">
          <a:extLst>
            <a:ext uri="{FF2B5EF4-FFF2-40B4-BE49-F238E27FC236}">
              <a16:creationId xmlns:a16="http://schemas.microsoft.com/office/drawing/2014/main" id="{2592F0F5-CB5F-4D04-BDDA-655D5066ED8A}"/>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80" name="n_2aveValue【児童館】&#10;一人当たり面積">
          <a:extLst>
            <a:ext uri="{FF2B5EF4-FFF2-40B4-BE49-F238E27FC236}">
              <a16:creationId xmlns:a16="http://schemas.microsoft.com/office/drawing/2014/main" id="{B6B9A7B4-636F-4455-9BCE-EAB9FFB10E4A}"/>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81" name="n_3aveValue【児童館】&#10;一人当たり面積">
          <a:extLst>
            <a:ext uri="{FF2B5EF4-FFF2-40B4-BE49-F238E27FC236}">
              <a16:creationId xmlns:a16="http://schemas.microsoft.com/office/drawing/2014/main" id="{F29146EA-97F9-4311-96C3-97BEAC1B61F6}"/>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582" name="n_1mainValue【児童館】&#10;一人当たり面積">
          <a:extLst>
            <a:ext uri="{FF2B5EF4-FFF2-40B4-BE49-F238E27FC236}">
              <a16:creationId xmlns:a16="http://schemas.microsoft.com/office/drawing/2014/main" id="{DA921EF2-7E6D-4B36-B3E3-01194152163A}"/>
            </a:ext>
          </a:extLst>
        </xdr:cNvPr>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83" name="n_2mainValue【児童館】&#10;一人当たり面積">
          <a:extLst>
            <a:ext uri="{FF2B5EF4-FFF2-40B4-BE49-F238E27FC236}">
              <a16:creationId xmlns:a16="http://schemas.microsoft.com/office/drawing/2014/main" id="{65AEB190-A487-4E32-9A29-615D9D1CC634}"/>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584" name="n_3mainValue【児童館】&#10;一人当たり面積">
          <a:extLst>
            <a:ext uri="{FF2B5EF4-FFF2-40B4-BE49-F238E27FC236}">
              <a16:creationId xmlns:a16="http://schemas.microsoft.com/office/drawing/2014/main" id="{7B11FE9D-5351-4069-A490-4323D0D461A1}"/>
            </a:ext>
          </a:extLst>
        </xdr:cNvPr>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9673BBA5-E302-4F52-B0C2-888FF7F4DE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49AE939F-6151-4622-9004-452C9829F1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A45BD96E-B7CA-4437-997E-F189C4E5D9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3357DC7-34C4-4509-BFDA-EE1F9C2994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41E2E92-4C6B-4B2A-9E17-399A41DA10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BADE6449-9865-40D8-B179-8FAACE6B67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818D46C3-75E8-4B2B-BD30-CC8AFB5111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BA9C9EB3-E620-4FEA-86EF-1E36B4B7DD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967D2D74-DA7A-4757-B443-0216E00E30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C3CB1820-2362-4817-B0C3-923239C7FF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4016B213-29A3-457F-BDCD-243A248B014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a:extLst>
            <a:ext uri="{FF2B5EF4-FFF2-40B4-BE49-F238E27FC236}">
              <a16:creationId xmlns:a16="http://schemas.microsoft.com/office/drawing/2014/main" id="{D759479D-208E-48B4-81EF-F6CA5912EC0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7" name="テキスト ボックス 596">
          <a:extLst>
            <a:ext uri="{FF2B5EF4-FFF2-40B4-BE49-F238E27FC236}">
              <a16:creationId xmlns:a16="http://schemas.microsoft.com/office/drawing/2014/main" id="{16C74D0A-89FD-4299-83C7-E966A42545B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a:extLst>
            <a:ext uri="{FF2B5EF4-FFF2-40B4-BE49-F238E27FC236}">
              <a16:creationId xmlns:a16="http://schemas.microsoft.com/office/drawing/2014/main" id="{64DE4D0D-E50E-46E5-B7B8-CC55A481290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9" name="テキスト ボックス 598">
          <a:extLst>
            <a:ext uri="{FF2B5EF4-FFF2-40B4-BE49-F238E27FC236}">
              <a16:creationId xmlns:a16="http://schemas.microsoft.com/office/drawing/2014/main" id="{F7E84D45-7603-4481-BF70-E546BEF3C57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a:extLst>
            <a:ext uri="{FF2B5EF4-FFF2-40B4-BE49-F238E27FC236}">
              <a16:creationId xmlns:a16="http://schemas.microsoft.com/office/drawing/2014/main" id="{F95B21F6-189A-45B8-ACB2-3F9B8B1226C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1" name="テキスト ボックス 600">
          <a:extLst>
            <a:ext uri="{FF2B5EF4-FFF2-40B4-BE49-F238E27FC236}">
              <a16:creationId xmlns:a16="http://schemas.microsoft.com/office/drawing/2014/main" id="{5CAE67F0-9212-4678-AE53-0BDC8DB91B3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a:extLst>
            <a:ext uri="{FF2B5EF4-FFF2-40B4-BE49-F238E27FC236}">
              <a16:creationId xmlns:a16="http://schemas.microsoft.com/office/drawing/2014/main" id="{24F68D82-10D3-491C-80A5-838E60020C8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3" name="テキスト ボックス 602">
          <a:extLst>
            <a:ext uri="{FF2B5EF4-FFF2-40B4-BE49-F238E27FC236}">
              <a16:creationId xmlns:a16="http://schemas.microsoft.com/office/drawing/2014/main" id="{0F70D593-2892-4C7A-AFEC-73B95850B32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C5952D72-CF44-4FC3-812C-B9E94FB78F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93E88FE7-8F98-4F99-9C58-E09ABF929F3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id="{9A759BFB-8EBF-4C9E-8691-2DA5604020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07" name="直線コネクタ 606">
          <a:extLst>
            <a:ext uri="{FF2B5EF4-FFF2-40B4-BE49-F238E27FC236}">
              <a16:creationId xmlns:a16="http://schemas.microsoft.com/office/drawing/2014/main" id="{D566E156-9521-4492-A820-FC012002F1A2}"/>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08" name="【公民館】&#10;有形固定資産減価償却率最小値テキスト">
          <a:extLst>
            <a:ext uri="{FF2B5EF4-FFF2-40B4-BE49-F238E27FC236}">
              <a16:creationId xmlns:a16="http://schemas.microsoft.com/office/drawing/2014/main" id="{77FB7707-3F18-46F3-8EFA-6243CA85138A}"/>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09" name="直線コネクタ 608">
          <a:extLst>
            <a:ext uri="{FF2B5EF4-FFF2-40B4-BE49-F238E27FC236}">
              <a16:creationId xmlns:a16="http://schemas.microsoft.com/office/drawing/2014/main" id="{F0960E86-2836-4EBC-B22E-FC8516AE5FCD}"/>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10" name="【公民館】&#10;有形固定資産減価償却率最大値テキスト">
          <a:extLst>
            <a:ext uri="{FF2B5EF4-FFF2-40B4-BE49-F238E27FC236}">
              <a16:creationId xmlns:a16="http://schemas.microsoft.com/office/drawing/2014/main" id="{FAA7B870-72F4-4DAC-9682-D0DDD0AA5861}"/>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11" name="直線コネクタ 610">
          <a:extLst>
            <a:ext uri="{FF2B5EF4-FFF2-40B4-BE49-F238E27FC236}">
              <a16:creationId xmlns:a16="http://schemas.microsoft.com/office/drawing/2014/main" id="{CB49B23B-3A17-430E-8B0F-CF3C59E9FCBD}"/>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12" name="【公民館】&#10;有形固定資産減価償却率平均値テキスト">
          <a:extLst>
            <a:ext uri="{FF2B5EF4-FFF2-40B4-BE49-F238E27FC236}">
              <a16:creationId xmlns:a16="http://schemas.microsoft.com/office/drawing/2014/main" id="{213B5626-B2B3-4F6D-8CCE-70079070A2F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13" name="フローチャート: 判断 612">
          <a:extLst>
            <a:ext uri="{FF2B5EF4-FFF2-40B4-BE49-F238E27FC236}">
              <a16:creationId xmlns:a16="http://schemas.microsoft.com/office/drawing/2014/main" id="{F38DA9CE-D904-4348-9302-848FCBC9D237}"/>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14" name="フローチャート: 判断 613">
          <a:extLst>
            <a:ext uri="{FF2B5EF4-FFF2-40B4-BE49-F238E27FC236}">
              <a16:creationId xmlns:a16="http://schemas.microsoft.com/office/drawing/2014/main" id="{F849B67B-EA57-4331-ABA6-F11EE509FD7B}"/>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15" name="フローチャート: 判断 614">
          <a:extLst>
            <a:ext uri="{FF2B5EF4-FFF2-40B4-BE49-F238E27FC236}">
              <a16:creationId xmlns:a16="http://schemas.microsoft.com/office/drawing/2014/main" id="{76F42DB7-62EC-4944-A738-BFBD1D5A919D}"/>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16" name="フローチャート: 判断 615">
          <a:extLst>
            <a:ext uri="{FF2B5EF4-FFF2-40B4-BE49-F238E27FC236}">
              <a16:creationId xmlns:a16="http://schemas.microsoft.com/office/drawing/2014/main" id="{9A17F46A-1DC4-4B58-B14D-843A9BA1285E}"/>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7603F51C-CE87-4B98-87F0-80E2901377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84128018-20B4-45F9-A444-43E1AEA8B0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8386598F-B4E5-470B-871E-653C39DAC5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6999B3D0-8635-4C63-BE36-CACA1BF0AF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FE664959-F58D-4936-83A1-04EB7EF34C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622" name="楕円 621">
          <a:extLst>
            <a:ext uri="{FF2B5EF4-FFF2-40B4-BE49-F238E27FC236}">
              <a16:creationId xmlns:a16="http://schemas.microsoft.com/office/drawing/2014/main" id="{EC2A0B88-1F44-41F9-9682-F274400102B3}"/>
            </a:ext>
          </a:extLst>
        </xdr:cNvPr>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623" name="【公民館】&#10;有形固定資産減価償却率該当値テキスト">
          <a:extLst>
            <a:ext uri="{FF2B5EF4-FFF2-40B4-BE49-F238E27FC236}">
              <a16:creationId xmlns:a16="http://schemas.microsoft.com/office/drawing/2014/main" id="{49020A58-E75B-41F7-9CF7-29227CFD2AD1}"/>
            </a:ext>
          </a:extLst>
        </xdr:cNvPr>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80263</xdr:rowOff>
    </xdr:from>
    <xdr:to>
      <xdr:col>81</xdr:col>
      <xdr:colOff>101600</xdr:colOff>
      <xdr:row>102</xdr:row>
      <xdr:rowOff>10413</xdr:rowOff>
    </xdr:to>
    <xdr:sp macro="" textlink="">
      <xdr:nvSpPr>
        <xdr:cNvPr id="624" name="楕円 623">
          <a:extLst>
            <a:ext uri="{FF2B5EF4-FFF2-40B4-BE49-F238E27FC236}">
              <a16:creationId xmlns:a16="http://schemas.microsoft.com/office/drawing/2014/main" id="{5609C95F-EA47-4EB0-AF29-A686B0B435CF}"/>
            </a:ext>
          </a:extLst>
        </xdr:cNvPr>
        <xdr:cNvSpPr/>
      </xdr:nvSpPr>
      <xdr:spPr>
        <a:xfrm>
          <a:off x="15430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131063</xdr:rowOff>
    </xdr:from>
    <xdr:to>
      <xdr:col>85</xdr:col>
      <xdr:colOff>127000</xdr:colOff>
      <xdr:row>101</xdr:row>
      <xdr:rowOff>144780</xdr:rowOff>
    </xdr:to>
    <xdr:cxnSp macro="">
      <xdr:nvCxnSpPr>
        <xdr:cNvPr id="625" name="直線コネクタ 624">
          <a:extLst>
            <a:ext uri="{FF2B5EF4-FFF2-40B4-BE49-F238E27FC236}">
              <a16:creationId xmlns:a16="http://schemas.microsoft.com/office/drawing/2014/main" id="{E9695F4B-455C-4C20-B365-546A3FEDDFEF}"/>
            </a:ext>
          </a:extLst>
        </xdr:cNvPr>
        <xdr:cNvCxnSpPr/>
      </xdr:nvCxnSpPr>
      <xdr:spPr>
        <a:xfrm>
          <a:off x="15481300" y="1744751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98552</xdr:rowOff>
    </xdr:from>
    <xdr:to>
      <xdr:col>76</xdr:col>
      <xdr:colOff>165100</xdr:colOff>
      <xdr:row>102</xdr:row>
      <xdr:rowOff>28702</xdr:rowOff>
    </xdr:to>
    <xdr:sp macro="" textlink="">
      <xdr:nvSpPr>
        <xdr:cNvPr id="626" name="楕円 625">
          <a:extLst>
            <a:ext uri="{FF2B5EF4-FFF2-40B4-BE49-F238E27FC236}">
              <a16:creationId xmlns:a16="http://schemas.microsoft.com/office/drawing/2014/main" id="{C78A95BA-1FEF-47FE-AB1D-D4375A62501C}"/>
            </a:ext>
          </a:extLst>
        </xdr:cNvPr>
        <xdr:cNvSpPr/>
      </xdr:nvSpPr>
      <xdr:spPr>
        <a:xfrm>
          <a:off x="14541500" y="174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131063</xdr:rowOff>
    </xdr:from>
    <xdr:to>
      <xdr:col>81</xdr:col>
      <xdr:colOff>50800</xdr:colOff>
      <xdr:row>101</xdr:row>
      <xdr:rowOff>149352</xdr:rowOff>
    </xdr:to>
    <xdr:cxnSp macro="">
      <xdr:nvCxnSpPr>
        <xdr:cNvPr id="627" name="直線コネクタ 626">
          <a:extLst>
            <a:ext uri="{FF2B5EF4-FFF2-40B4-BE49-F238E27FC236}">
              <a16:creationId xmlns:a16="http://schemas.microsoft.com/office/drawing/2014/main" id="{7047905F-43E0-4589-973A-927FE76A6768}"/>
            </a:ext>
          </a:extLst>
        </xdr:cNvPr>
        <xdr:cNvCxnSpPr/>
      </xdr:nvCxnSpPr>
      <xdr:spPr>
        <a:xfrm flipV="1">
          <a:off x="14592300" y="174475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125985</xdr:rowOff>
    </xdr:from>
    <xdr:to>
      <xdr:col>72</xdr:col>
      <xdr:colOff>38100</xdr:colOff>
      <xdr:row>102</xdr:row>
      <xdr:rowOff>56135</xdr:rowOff>
    </xdr:to>
    <xdr:sp macro="" textlink="">
      <xdr:nvSpPr>
        <xdr:cNvPr id="628" name="楕円 627">
          <a:extLst>
            <a:ext uri="{FF2B5EF4-FFF2-40B4-BE49-F238E27FC236}">
              <a16:creationId xmlns:a16="http://schemas.microsoft.com/office/drawing/2014/main" id="{FFF67FA0-9FEC-44B6-88F3-E64CCAE7DAD3}"/>
            </a:ext>
          </a:extLst>
        </xdr:cNvPr>
        <xdr:cNvSpPr/>
      </xdr:nvSpPr>
      <xdr:spPr>
        <a:xfrm>
          <a:off x="13652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149352</xdr:rowOff>
    </xdr:from>
    <xdr:to>
      <xdr:col>76</xdr:col>
      <xdr:colOff>114300</xdr:colOff>
      <xdr:row>102</xdr:row>
      <xdr:rowOff>5335</xdr:rowOff>
    </xdr:to>
    <xdr:cxnSp macro="">
      <xdr:nvCxnSpPr>
        <xdr:cNvPr id="629" name="直線コネクタ 628">
          <a:extLst>
            <a:ext uri="{FF2B5EF4-FFF2-40B4-BE49-F238E27FC236}">
              <a16:creationId xmlns:a16="http://schemas.microsoft.com/office/drawing/2014/main" id="{EBAE0005-9B8C-4167-BD26-878E6F09CF24}"/>
            </a:ext>
          </a:extLst>
        </xdr:cNvPr>
        <xdr:cNvCxnSpPr/>
      </xdr:nvCxnSpPr>
      <xdr:spPr>
        <a:xfrm flipV="1">
          <a:off x="13703300" y="174658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30" name="n_1aveValue【公民館】&#10;有形固定資産減価償却率">
          <a:extLst>
            <a:ext uri="{FF2B5EF4-FFF2-40B4-BE49-F238E27FC236}">
              <a16:creationId xmlns:a16="http://schemas.microsoft.com/office/drawing/2014/main" id="{B29EAFAE-F8F7-4520-92A5-8E6A4C49FAA4}"/>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631" name="n_2aveValue【公民館】&#10;有形固定資産減価償却率">
          <a:extLst>
            <a:ext uri="{FF2B5EF4-FFF2-40B4-BE49-F238E27FC236}">
              <a16:creationId xmlns:a16="http://schemas.microsoft.com/office/drawing/2014/main" id="{03013BC4-E3A2-435F-A236-2B1A33505476}"/>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32" name="n_3aveValue【公民館】&#10;有形固定資産減価償却率">
          <a:extLst>
            <a:ext uri="{FF2B5EF4-FFF2-40B4-BE49-F238E27FC236}">
              <a16:creationId xmlns:a16="http://schemas.microsoft.com/office/drawing/2014/main" id="{4AE98994-546E-41C7-94B2-E98C6179E950}"/>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26940</xdr:rowOff>
    </xdr:from>
    <xdr:ext cx="405111" cy="259045"/>
    <xdr:sp macro="" textlink="">
      <xdr:nvSpPr>
        <xdr:cNvPr id="633" name="n_1mainValue【公民館】&#10;有形固定資産減価償却率">
          <a:extLst>
            <a:ext uri="{FF2B5EF4-FFF2-40B4-BE49-F238E27FC236}">
              <a16:creationId xmlns:a16="http://schemas.microsoft.com/office/drawing/2014/main" id="{30A4B2F1-CBD6-4314-97AF-0A8FBD8908EB}"/>
            </a:ext>
          </a:extLst>
        </xdr:cNvPr>
        <xdr:cNvSpPr txBox="1"/>
      </xdr:nvSpPr>
      <xdr:spPr>
        <a:xfrm>
          <a:off x="15266044" y="1717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45229</xdr:rowOff>
    </xdr:from>
    <xdr:ext cx="405111" cy="259045"/>
    <xdr:sp macro="" textlink="">
      <xdr:nvSpPr>
        <xdr:cNvPr id="634" name="n_2mainValue【公民館】&#10;有形固定資産減価償却率">
          <a:extLst>
            <a:ext uri="{FF2B5EF4-FFF2-40B4-BE49-F238E27FC236}">
              <a16:creationId xmlns:a16="http://schemas.microsoft.com/office/drawing/2014/main" id="{8484D44E-27DD-44C9-BFCA-6EA4800EE4AB}"/>
            </a:ext>
          </a:extLst>
        </xdr:cNvPr>
        <xdr:cNvSpPr txBox="1"/>
      </xdr:nvSpPr>
      <xdr:spPr>
        <a:xfrm>
          <a:off x="14389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72662</xdr:rowOff>
    </xdr:from>
    <xdr:ext cx="405111" cy="259045"/>
    <xdr:sp macro="" textlink="">
      <xdr:nvSpPr>
        <xdr:cNvPr id="635" name="n_3mainValue【公民館】&#10;有形固定資産減価償却率">
          <a:extLst>
            <a:ext uri="{FF2B5EF4-FFF2-40B4-BE49-F238E27FC236}">
              <a16:creationId xmlns:a16="http://schemas.microsoft.com/office/drawing/2014/main" id="{3C80DC62-7B5B-4DCF-9C80-459D7A108E9C}"/>
            </a:ext>
          </a:extLst>
        </xdr:cNvPr>
        <xdr:cNvSpPr txBox="1"/>
      </xdr:nvSpPr>
      <xdr:spPr>
        <a:xfrm>
          <a:off x="13500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a:extLst>
            <a:ext uri="{FF2B5EF4-FFF2-40B4-BE49-F238E27FC236}">
              <a16:creationId xmlns:a16="http://schemas.microsoft.com/office/drawing/2014/main" id="{DF4CBAF8-EF10-4C08-806B-EC8B1B3F99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a:extLst>
            <a:ext uri="{FF2B5EF4-FFF2-40B4-BE49-F238E27FC236}">
              <a16:creationId xmlns:a16="http://schemas.microsoft.com/office/drawing/2014/main" id="{42180AEB-5C99-48FB-B00E-32BF06F29C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a:extLst>
            <a:ext uri="{FF2B5EF4-FFF2-40B4-BE49-F238E27FC236}">
              <a16:creationId xmlns:a16="http://schemas.microsoft.com/office/drawing/2014/main" id="{F667A1BE-AD3C-4496-8935-C265DAF430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a:extLst>
            <a:ext uri="{FF2B5EF4-FFF2-40B4-BE49-F238E27FC236}">
              <a16:creationId xmlns:a16="http://schemas.microsoft.com/office/drawing/2014/main" id="{441EA146-D27E-47D8-8CC3-E1CC6917A1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a:extLst>
            <a:ext uri="{FF2B5EF4-FFF2-40B4-BE49-F238E27FC236}">
              <a16:creationId xmlns:a16="http://schemas.microsoft.com/office/drawing/2014/main" id="{5798283A-6210-4616-A58E-D8297EAE6F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a:extLst>
            <a:ext uri="{FF2B5EF4-FFF2-40B4-BE49-F238E27FC236}">
              <a16:creationId xmlns:a16="http://schemas.microsoft.com/office/drawing/2014/main" id="{AB2F284E-7BDC-4847-A97F-6F04EF745C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a:extLst>
            <a:ext uri="{FF2B5EF4-FFF2-40B4-BE49-F238E27FC236}">
              <a16:creationId xmlns:a16="http://schemas.microsoft.com/office/drawing/2014/main" id="{522CEFDB-7EDE-4273-888E-F5F16A0030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a:extLst>
            <a:ext uri="{FF2B5EF4-FFF2-40B4-BE49-F238E27FC236}">
              <a16:creationId xmlns:a16="http://schemas.microsoft.com/office/drawing/2014/main" id="{C6E914CD-CE76-420E-A16F-343B9AE29E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a:extLst>
            <a:ext uri="{FF2B5EF4-FFF2-40B4-BE49-F238E27FC236}">
              <a16:creationId xmlns:a16="http://schemas.microsoft.com/office/drawing/2014/main" id="{BFE08BD6-3A97-451D-9A12-DCA04A26DC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a:extLst>
            <a:ext uri="{FF2B5EF4-FFF2-40B4-BE49-F238E27FC236}">
              <a16:creationId xmlns:a16="http://schemas.microsoft.com/office/drawing/2014/main" id="{D5BDC21C-1205-46DA-8142-EAEBD01E9F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a:extLst>
            <a:ext uri="{FF2B5EF4-FFF2-40B4-BE49-F238E27FC236}">
              <a16:creationId xmlns:a16="http://schemas.microsoft.com/office/drawing/2014/main" id="{E63326D7-5CF9-471E-A790-98854CA1F11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9ED3C2C0-98B6-4E1D-A6A0-174288678E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a:extLst>
            <a:ext uri="{FF2B5EF4-FFF2-40B4-BE49-F238E27FC236}">
              <a16:creationId xmlns:a16="http://schemas.microsoft.com/office/drawing/2014/main" id="{8048172E-233F-4A08-BC72-545374DDC1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a:extLst>
            <a:ext uri="{FF2B5EF4-FFF2-40B4-BE49-F238E27FC236}">
              <a16:creationId xmlns:a16="http://schemas.microsoft.com/office/drawing/2014/main" id="{DC4D1592-5484-4F7C-AC13-B6FB875EF7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a:extLst>
            <a:ext uri="{FF2B5EF4-FFF2-40B4-BE49-F238E27FC236}">
              <a16:creationId xmlns:a16="http://schemas.microsoft.com/office/drawing/2014/main" id="{F4762D2B-B0B0-412D-B43E-86674988F74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a:extLst>
            <a:ext uri="{FF2B5EF4-FFF2-40B4-BE49-F238E27FC236}">
              <a16:creationId xmlns:a16="http://schemas.microsoft.com/office/drawing/2014/main" id="{97BD552B-31F6-4C54-9DC8-80BBAB52993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a:extLst>
            <a:ext uri="{FF2B5EF4-FFF2-40B4-BE49-F238E27FC236}">
              <a16:creationId xmlns:a16="http://schemas.microsoft.com/office/drawing/2014/main" id="{C919E235-509E-4E48-A435-83F838EA659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a:extLst>
            <a:ext uri="{FF2B5EF4-FFF2-40B4-BE49-F238E27FC236}">
              <a16:creationId xmlns:a16="http://schemas.microsoft.com/office/drawing/2014/main" id="{C4956C72-2636-4023-A0D2-BA4595C7535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a:extLst>
            <a:ext uri="{FF2B5EF4-FFF2-40B4-BE49-F238E27FC236}">
              <a16:creationId xmlns:a16="http://schemas.microsoft.com/office/drawing/2014/main" id="{4728774D-A606-4F27-A85C-48C5034E477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a:extLst>
            <a:ext uri="{FF2B5EF4-FFF2-40B4-BE49-F238E27FC236}">
              <a16:creationId xmlns:a16="http://schemas.microsoft.com/office/drawing/2014/main" id="{D91DFF5B-C364-4E77-8ECA-24B6BA40E5B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a:extLst>
            <a:ext uri="{FF2B5EF4-FFF2-40B4-BE49-F238E27FC236}">
              <a16:creationId xmlns:a16="http://schemas.microsoft.com/office/drawing/2014/main" id="{30595D00-BA47-4C68-ACC6-14D5EA1907E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AE628462-8CD0-46C8-A3DD-62BB544D30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a:extLst>
            <a:ext uri="{FF2B5EF4-FFF2-40B4-BE49-F238E27FC236}">
              <a16:creationId xmlns:a16="http://schemas.microsoft.com/office/drawing/2014/main" id="{262F34A7-DFA1-4D50-BF69-2D0737F1E2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59" name="直線コネクタ 658">
          <a:extLst>
            <a:ext uri="{FF2B5EF4-FFF2-40B4-BE49-F238E27FC236}">
              <a16:creationId xmlns:a16="http://schemas.microsoft.com/office/drawing/2014/main" id="{79F7C31D-B707-4547-97F7-767DF3397CC4}"/>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60" name="【公民館】&#10;一人当たり面積最小値テキスト">
          <a:extLst>
            <a:ext uri="{FF2B5EF4-FFF2-40B4-BE49-F238E27FC236}">
              <a16:creationId xmlns:a16="http://schemas.microsoft.com/office/drawing/2014/main" id="{061D1CA2-04BA-4987-9EB5-7D08A46D82C7}"/>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61" name="直線コネクタ 660">
          <a:extLst>
            <a:ext uri="{FF2B5EF4-FFF2-40B4-BE49-F238E27FC236}">
              <a16:creationId xmlns:a16="http://schemas.microsoft.com/office/drawing/2014/main" id="{215B51E5-5657-4018-A659-B33E5AD24DF9}"/>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62" name="【公民館】&#10;一人当たり面積最大値テキスト">
          <a:extLst>
            <a:ext uri="{FF2B5EF4-FFF2-40B4-BE49-F238E27FC236}">
              <a16:creationId xmlns:a16="http://schemas.microsoft.com/office/drawing/2014/main" id="{A8F6D69C-8DE6-4E49-86FB-48FCEC42FE92}"/>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63" name="直線コネクタ 662">
          <a:extLst>
            <a:ext uri="{FF2B5EF4-FFF2-40B4-BE49-F238E27FC236}">
              <a16:creationId xmlns:a16="http://schemas.microsoft.com/office/drawing/2014/main" id="{F1F07446-076E-4768-A642-1A26E4E4357D}"/>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64" name="【公民館】&#10;一人当たり面積平均値テキスト">
          <a:extLst>
            <a:ext uri="{FF2B5EF4-FFF2-40B4-BE49-F238E27FC236}">
              <a16:creationId xmlns:a16="http://schemas.microsoft.com/office/drawing/2014/main" id="{91344D9C-91B7-4AA9-B7D3-48610FE002FD}"/>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65" name="フローチャート: 判断 664">
          <a:extLst>
            <a:ext uri="{FF2B5EF4-FFF2-40B4-BE49-F238E27FC236}">
              <a16:creationId xmlns:a16="http://schemas.microsoft.com/office/drawing/2014/main" id="{7EEB7696-C3B0-4F6D-A853-B749036B6E85}"/>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66" name="フローチャート: 判断 665">
          <a:extLst>
            <a:ext uri="{FF2B5EF4-FFF2-40B4-BE49-F238E27FC236}">
              <a16:creationId xmlns:a16="http://schemas.microsoft.com/office/drawing/2014/main" id="{9C23BFDF-ADB4-477D-B3F1-5266E409F7E6}"/>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67" name="フローチャート: 判断 666">
          <a:extLst>
            <a:ext uri="{FF2B5EF4-FFF2-40B4-BE49-F238E27FC236}">
              <a16:creationId xmlns:a16="http://schemas.microsoft.com/office/drawing/2014/main" id="{B95415B8-C099-4830-8A85-D5CE9EEAF24C}"/>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668" name="フローチャート: 判断 667">
          <a:extLst>
            <a:ext uri="{FF2B5EF4-FFF2-40B4-BE49-F238E27FC236}">
              <a16:creationId xmlns:a16="http://schemas.microsoft.com/office/drawing/2014/main" id="{27082B60-F83D-431D-B1D7-1D4923F58A11}"/>
            </a:ext>
          </a:extLst>
        </xdr:cNvPr>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F4186FCD-E0D7-4F55-9876-C1FA2DEFF2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8EF5777E-0CAD-4EBC-AA25-1F61C8A85A9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A4444C3A-102C-4C7E-950E-3BFE5E3C49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50B72CF-1976-4CFE-80C1-ACDDF979A3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05C82C7-8248-4288-9B8C-4490EB1DA0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74" name="楕円 673">
          <a:extLst>
            <a:ext uri="{FF2B5EF4-FFF2-40B4-BE49-F238E27FC236}">
              <a16:creationId xmlns:a16="http://schemas.microsoft.com/office/drawing/2014/main" id="{DE3DAC3A-9E8C-4506-B715-2AEDE3B8142D}"/>
            </a:ext>
          </a:extLst>
        </xdr:cNvPr>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675" name="【公民館】&#10;一人当たり面積該当値テキスト">
          <a:extLst>
            <a:ext uri="{FF2B5EF4-FFF2-40B4-BE49-F238E27FC236}">
              <a16:creationId xmlns:a16="http://schemas.microsoft.com/office/drawing/2014/main" id="{83BC5933-4293-495A-AF88-68A6BF234D8D}"/>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76" name="楕円 675">
          <a:extLst>
            <a:ext uri="{FF2B5EF4-FFF2-40B4-BE49-F238E27FC236}">
              <a16:creationId xmlns:a16="http://schemas.microsoft.com/office/drawing/2014/main" id="{C27EFF7D-7BC0-4E5A-96EB-9330151C2557}"/>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152400</xdr:rowOff>
    </xdr:to>
    <xdr:cxnSp macro="">
      <xdr:nvCxnSpPr>
        <xdr:cNvPr id="677" name="直線コネクタ 676">
          <a:extLst>
            <a:ext uri="{FF2B5EF4-FFF2-40B4-BE49-F238E27FC236}">
              <a16:creationId xmlns:a16="http://schemas.microsoft.com/office/drawing/2014/main" id="{D19AC7AB-8044-453B-9228-19CCE027D768}"/>
            </a:ext>
          </a:extLst>
        </xdr:cNvPr>
        <xdr:cNvCxnSpPr/>
      </xdr:nvCxnSpPr>
      <xdr:spPr>
        <a:xfrm>
          <a:off x="21323300" y="1831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678" name="楕円 677">
          <a:extLst>
            <a:ext uri="{FF2B5EF4-FFF2-40B4-BE49-F238E27FC236}">
              <a16:creationId xmlns:a16="http://schemas.microsoft.com/office/drawing/2014/main" id="{F5D30590-4A56-46D9-BF61-C924FD1624AD}"/>
            </a:ext>
          </a:extLst>
        </xdr:cNvPr>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144780</xdr:rowOff>
    </xdr:to>
    <xdr:cxnSp macro="">
      <xdr:nvCxnSpPr>
        <xdr:cNvPr id="679" name="直線コネクタ 678">
          <a:extLst>
            <a:ext uri="{FF2B5EF4-FFF2-40B4-BE49-F238E27FC236}">
              <a16:creationId xmlns:a16="http://schemas.microsoft.com/office/drawing/2014/main" id="{31BB7795-5D8E-4502-975E-C3F7280CA008}"/>
            </a:ext>
          </a:extLst>
        </xdr:cNvPr>
        <xdr:cNvCxnSpPr/>
      </xdr:nvCxnSpPr>
      <xdr:spPr>
        <a:xfrm>
          <a:off x="20434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680" name="楕円 679">
          <a:extLst>
            <a:ext uri="{FF2B5EF4-FFF2-40B4-BE49-F238E27FC236}">
              <a16:creationId xmlns:a16="http://schemas.microsoft.com/office/drawing/2014/main" id="{56417E9C-6682-40CF-BDBC-7C5EC5BAA05F}"/>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137161</xdr:rowOff>
    </xdr:to>
    <xdr:cxnSp macro="">
      <xdr:nvCxnSpPr>
        <xdr:cNvPr id="681" name="直線コネクタ 680">
          <a:extLst>
            <a:ext uri="{FF2B5EF4-FFF2-40B4-BE49-F238E27FC236}">
              <a16:creationId xmlns:a16="http://schemas.microsoft.com/office/drawing/2014/main" id="{0ED50733-1E53-45B5-81BE-EFEF3A470955}"/>
            </a:ext>
          </a:extLst>
        </xdr:cNvPr>
        <xdr:cNvCxnSpPr/>
      </xdr:nvCxnSpPr>
      <xdr:spPr>
        <a:xfrm>
          <a:off x="19545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82" name="n_1aveValue【公民館】&#10;一人当たり面積">
          <a:extLst>
            <a:ext uri="{FF2B5EF4-FFF2-40B4-BE49-F238E27FC236}">
              <a16:creationId xmlns:a16="http://schemas.microsoft.com/office/drawing/2014/main" id="{96DB9070-8236-4464-847F-D3174A693C05}"/>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83" name="n_2aveValue【公民館】&#10;一人当たり面積">
          <a:extLst>
            <a:ext uri="{FF2B5EF4-FFF2-40B4-BE49-F238E27FC236}">
              <a16:creationId xmlns:a16="http://schemas.microsoft.com/office/drawing/2014/main" id="{2099AEB0-2CCF-483E-842D-01D51291D916}"/>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684" name="n_3aveValue【公民館】&#10;一人当たり面積">
          <a:extLst>
            <a:ext uri="{FF2B5EF4-FFF2-40B4-BE49-F238E27FC236}">
              <a16:creationId xmlns:a16="http://schemas.microsoft.com/office/drawing/2014/main" id="{DD3CA096-6B5B-4B3E-9F24-95CFC6BCF165}"/>
            </a:ext>
          </a:extLst>
        </xdr:cNvPr>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85" name="n_1mainValue【公民館】&#10;一人当たり面積">
          <a:extLst>
            <a:ext uri="{FF2B5EF4-FFF2-40B4-BE49-F238E27FC236}">
              <a16:creationId xmlns:a16="http://schemas.microsoft.com/office/drawing/2014/main" id="{50B99C6A-C907-4F03-9E84-6ADBE6CACDEC}"/>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686" name="n_2mainValue【公民館】&#10;一人当たり面積">
          <a:extLst>
            <a:ext uri="{FF2B5EF4-FFF2-40B4-BE49-F238E27FC236}">
              <a16:creationId xmlns:a16="http://schemas.microsoft.com/office/drawing/2014/main" id="{A6CE4EEF-6E9A-4D68-A843-7BB17C2CD8A9}"/>
            </a:ext>
          </a:extLst>
        </xdr:cNvPr>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687" name="n_3mainValue【公民館】&#10;一人当たり面積">
          <a:extLst>
            <a:ext uri="{FF2B5EF4-FFF2-40B4-BE49-F238E27FC236}">
              <a16:creationId xmlns:a16="http://schemas.microsoft.com/office/drawing/2014/main" id="{532A414D-31B5-469A-A08F-4004EE167322}"/>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79EAF729-E4C1-4A5A-8E79-1D458CE313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3AEC11A1-16A6-4A9B-9E6F-CB59B036E1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484B3BF3-E6DE-481B-8D0C-A31C2F0E0F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類似団体と比較して有形固定資産減価償却率が高くなっている施設は，公営住宅，児童館，公民館であり，低くなっている施設は，道路，保育所，学校施設である。保育園については，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年度に行われたほんだ保育園民営化の影響が大きく，有形固定資産減価償却率が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類似団体と比較して大幅に低く推移している。学校施設については，老朽化は進んでいるものの，設備等において計画的に改修等実施している。児童館及び公民館においても，老朽化は進んでいるものの必要に応じて修繕等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5644FF-AED5-470C-921F-38B1524DB0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B12A12-8EF2-4C3E-937F-F50999FF2E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77E7B6-CAD7-45F4-8948-FA96ED4688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1589C7-D441-4988-915C-76A6B7ADD2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F1587D-3B96-4309-A79F-914717FF69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E56B54-0372-402E-B703-C2080A3C95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495760-5DD4-4666-936D-66EE04F826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52D83F-C232-4872-92C4-E1EDABED30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357742-1AD4-4EB9-A682-B99D2D0392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1AB047-4C2A-44A5-9B46-B6BD290B0C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1CB575-104E-4BA6-9CB5-B8BDD15D82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2CDC96-3A1B-444B-9FF8-F3EB90AA1C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85B803-F0FC-4AB2-A329-E99FB99DD4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4E4D72-E00E-4348-9292-276955B7DD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AE322B-1408-4547-9CF0-267D404F78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B1C87E-4187-4F14-A224-E9013303DA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6F00D9-718B-48C6-BEF7-641BD5339E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AE1034-754A-4C75-AFFC-97F5E5529F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9618DB-6484-4117-B11B-B99AF1DC7D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A90A3C-80B1-42E6-979C-A90059E732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D054A5-3632-4292-9EA0-21BA538EFF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3E3F32-7F02-4456-8E26-92819AD4A5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D84704-7056-4068-A664-136A36769F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B5116F-6904-4D3F-A0B1-9DDD755930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094FCA-080C-428B-8703-A823C7E538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7B9843-A31A-4054-B126-D266BDCE72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B09BAE-B919-4E3C-9130-F4EC93635D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951288-4903-4719-BB31-AE962F1BD9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9C530C-6145-4520-AF15-9E7E1DCB13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D9E1A5-4B72-4CC5-9997-EF9CEE126A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12964BC-F8CD-40BB-BD03-4C1B719BDB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75B50A9-66A5-4CCE-B588-22F10F2E58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96D6CB0-FF37-474B-9716-15E4A9B61DE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BC2145F-FBA2-40E5-94CB-FB8D02E62E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AD6462D-F637-4386-93C1-104D0680D6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70150D3-A5FD-41CB-A460-113A31EE03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4B3F8D9-6E24-43FD-A54B-74FB4C67F3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B2D49AD-548B-4A04-AAF0-F653360EE3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B8A486A-1790-4048-BF78-BDBE23122B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72CDCCB-16BE-44B8-8904-54F1DBFBE3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CBB9690-1F55-4BD9-9CB1-DD372820D3F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05AA9BA-AE35-4FC7-8CE0-7B55DE97A9E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BCE79CA-32DB-43FC-9331-8301806246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E866BDB-CAE1-4716-A0FC-1496B8F37A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7297D7D-0ACC-42A0-AB19-195C8EA849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B8A6856-D515-4FAC-ADF7-8F112DC7E10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03FDE1C-6A79-488F-A0E1-8DE3389AFF4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6F58916-8C0D-4B83-86F4-1D250BCEB37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0B8C5C5-9CB0-4501-AC1A-5E5BD3EC291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C65BED0-C431-4513-A403-279CDCFE64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980CE62-AD5F-479A-B2CB-4B1FBF894E3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9EF102F-AFB0-4E65-89D6-9351D5C7188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F82E7CA-45C8-4325-8A89-98C29AEDEC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E3A718F-F881-4457-BD49-6EA814DAF2F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46DC30A-A3C5-43A9-BEE9-1D977FA523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F2841777-E894-4EB2-BDDF-C12A30C2BB6E}"/>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D8393F70-6B06-444A-BCFB-11DC9C5A06B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DD3441F4-165D-4AEE-8578-9E3CEEEB1237}"/>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1877DEF5-59F9-4B4B-AADF-BDCD0841D804}"/>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3FF75720-3393-4604-8B9C-BC54614768A7}"/>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58BF4056-D4E5-4A3F-A8FF-B6927E64E8EE}"/>
            </a:ext>
          </a:extLst>
        </xdr:cNvPr>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3CE649A1-8BF5-4A93-A28E-6F2312596ED9}"/>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93F9BC4D-828B-4A12-B37B-E672C48DAB94}"/>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6A8F8140-D568-4D31-8D5F-B027E131BA87}"/>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a:extLst>
            <a:ext uri="{FF2B5EF4-FFF2-40B4-BE49-F238E27FC236}">
              <a16:creationId xmlns:a16="http://schemas.microsoft.com/office/drawing/2014/main" id="{5DA59B9C-E288-4D77-BCE4-8A0F6CE01CC2}"/>
            </a:ext>
          </a:extLst>
        </xdr:cNvPr>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888A1AB-4985-432D-A6AC-7E35D96FB1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9853CC-A50B-42F1-B45A-85BCE3C495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04FBAA-1CB4-4842-9137-5F858C2D33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26E80C-45B6-4976-8E44-5B81BFA88E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CEA1A05-1C2F-4DB1-8170-05812C972D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2" name="楕円 71">
          <a:extLst>
            <a:ext uri="{FF2B5EF4-FFF2-40B4-BE49-F238E27FC236}">
              <a16:creationId xmlns:a16="http://schemas.microsoft.com/office/drawing/2014/main" id="{F2CDA168-A0D0-4EA5-9F84-A2979E5DD50B}"/>
            </a:ext>
          </a:extLst>
        </xdr:cNvPr>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3" name="【図書館】&#10;有形固定資産減価償却率該当値テキスト">
          <a:extLst>
            <a:ext uri="{FF2B5EF4-FFF2-40B4-BE49-F238E27FC236}">
              <a16:creationId xmlns:a16="http://schemas.microsoft.com/office/drawing/2014/main" id="{A8AC664D-514B-4F4F-B224-027685C572FE}"/>
            </a:ext>
          </a:extLst>
        </xdr:cNvPr>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58057</xdr:rowOff>
    </xdr:from>
    <xdr:to>
      <xdr:col>20</xdr:col>
      <xdr:colOff>38100</xdr:colOff>
      <xdr:row>35</xdr:row>
      <xdr:rowOff>159657</xdr:rowOff>
    </xdr:to>
    <xdr:sp macro="" textlink="">
      <xdr:nvSpPr>
        <xdr:cNvPr id="74" name="楕円 73">
          <a:extLst>
            <a:ext uri="{FF2B5EF4-FFF2-40B4-BE49-F238E27FC236}">
              <a16:creationId xmlns:a16="http://schemas.microsoft.com/office/drawing/2014/main" id="{B72F3803-5928-4847-A4A9-8A661072A68E}"/>
            </a:ext>
          </a:extLst>
        </xdr:cNvPr>
        <xdr:cNvSpPr/>
      </xdr:nvSpPr>
      <xdr:spPr>
        <a:xfrm>
          <a:off x="3746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108857</xdr:rowOff>
    </xdr:from>
    <xdr:to>
      <xdr:col>24</xdr:col>
      <xdr:colOff>63500</xdr:colOff>
      <xdr:row>35</xdr:row>
      <xdr:rowOff>133350</xdr:rowOff>
    </xdr:to>
    <xdr:cxnSp macro="">
      <xdr:nvCxnSpPr>
        <xdr:cNvPr id="75" name="直線コネクタ 74">
          <a:extLst>
            <a:ext uri="{FF2B5EF4-FFF2-40B4-BE49-F238E27FC236}">
              <a16:creationId xmlns:a16="http://schemas.microsoft.com/office/drawing/2014/main" id="{5CD2572E-092B-495F-83BD-7A1EED5A22CD}"/>
            </a:ext>
          </a:extLst>
        </xdr:cNvPr>
        <xdr:cNvCxnSpPr/>
      </xdr:nvCxnSpPr>
      <xdr:spPr>
        <a:xfrm>
          <a:off x="3797300" y="61096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90714</xdr:rowOff>
    </xdr:from>
    <xdr:to>
      <xdr:col>15</xdr:col>
      <xdr:colOff>101600</xdr:colOff>
      <xdr:row>36</xdr:row>
      <xdr:rowOff>20864</xdr:rowOff>
    </xdr:to>
    <xdr:sp macro="" textlink="">
      <xdr:nvSpPr>
        <xdr:cNvPr id="76" name="楕円 75">
          <a:extLst>
            <a:ext uri="{FF2B5EF4-FFF2-40B4-BE49-F238E27FC236}">
              <a16:creationId xmlns:a16="http://schemas.microsoft.com/office/drawing/2014/main" id="{348ED506-2070-491F-9294-4CDFBD09EA76}"/>
            </a:ext>
          </a:extLst>
        </xdr:cNvPr>
        <xdr:cNvSpPr/>
      </xdr:nvSpPr>
      <xdr:spPr>
        <a:xfrm>
          <a:off x="2857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108857</xdr:rowOff>
    </xdr:from>
    <xdr:to>
      <xdr:col>19</xdr:col>
      <xdr:colOff>177800</xdr:colOff>
      <xdr:row>35</xdr:row>
      <xdr:rowOff>141514</xdr:rowOff>
    </xdr:to>
    <xdr:cxnSp macro="">
      <xdr:nvCxnSpPr>
        <xdr:cNvPr id="77" name="直線コネクタ 76">
          <a:extLst>
            <a:ext uri="{FF2B5EF4-FFF2-40B4-BE49-F238E27FC236}">
              <a16:creationId xmlns:a16="http://schemas.microsoft.com/office/drawing/2014/main" id="{C66735DC-193A-4BA4-80AD-013B40E10333}"/>
            </a:ext>
          </a:extLst>
        </xdr:cNvPr>
        <xdr:cNvCxnSpPr/>
      </xdr:nvCxnSpPr>
      <xdr:spPr>
        <a:xfrm flipV="1">
          <a:off x="2908300" y="61096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78" name="楕円 77">
          <a:extLst>
            <a:ext uri="{FF2B5EF4-FFF2-40B4-BE49-F238E27FC236}">
              <a16:creationId xmlns:a16="http://schemas.microsoft.com/office/drawing/2014/main" id="{DC6CF0ED-DE7C-4C3E-90B6-ECF7C38FD52A}"/>
            </a:ext>
          </a:extLst>
        </xdr:cNvPr>
        <xdr:cNvSpPr/>
      </xdr:nvSpPr>
      <xdr:spPr>
        <a:xfrm>
          <a:off x="1968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141514</xdr:rowOff>
    </xdr:from>
    <xdr:to>
      <xdr:col>15</xdr:col>
      <xdr:colOff>50800</xdr:colOff>
      <xdr:row>36</xdr:row>
      <xdr:rowOff>9253</xdr:rowOff>
    </xdr:to>
    <xdr:cxnSp macro="">
      <xdr:nvCxnSpPr>
        <xdr:cNvPr id="79" name="直線コネクタ 78">
          <a:extLst>
            <a:ext uri="{FF2B5EF4-FFF2-40B4-BE49-F238E27FC236}">
              <a16:creationId xmlns:a16="http://schemas.microsoft.com/office/drawing/2014/main" id="{BC1702C7-07F4-4EA1-9E33-422D32DD4EDF}"/>
            </a:ext>
          </a:extLst>
        </xdr:cNvPr>
        <xdr:cNvCxnSpPr/>
      </xdr:nvCxnSpPr>
      <xdr:spPr>
        <a:xfrm flipV="1">
          <a:off x="2019300" y="614226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9A7DCC95-96CA-4D7D-B362-40EF906E3A12}"/>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a:extLst>
            <a:ext uri="{FF2B5EF4-FFF2-40B4-BE49-F238E27FC236}">
              <a16:creationId xmlns:a16="http://schemas.microsoft.com/office/drawing/2014/main" id="{14483031-6C75-4507-9A12-960ED0ABD08F}"/>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82" name="n_3aveValue【図書館】&#10;有形固定資産減価償却率">
          <a:extLst>
            <a:ext uri="{FF2B5EF4-FFF2-40B4-BE49-F238E27FC236}">
              <a16:creationId xmlns:a16="http://schemas.microsoft.com/office/drawing/2014/main" id="{4AE03E9B-B6A0-40D7-89B5-A49DE95BCA58}"/>
            </a:ext>
          </a:extLst>
        </xdr:cNvPr>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4734</xdr:rowOff>
    </xdr:from>
    <xdr:ext cx="405111" cy="259045"/>
    <xdr:sp macro="" textlink="">
      <xdr:nvSpPr>
        <xdr:cNvPr id="83" name="n_1mainValue【図書館】&#10;有形固定資産減価償却率">
          <a:extLst>
            <a:ext uri="{FF2B5EF4-FFF2-40B4-BE49-F238E27FC236}">
              <a16:creationId xmlns:a16="http://schemas.microsoft.com/office/drawing/2014/main" id="{356205DA-C5D3-42D8-B8A3-890FE3B70956}"/>
            </a:ext>
          </a:extLst>
        </xdr:cNvPr>
        <xdr:cNvSpPr txBox="1"/>
      </xdr:nvSpPr>
      <xdr:spPr>
        <a:xfrm>
          <a:off x="3582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37391</xdr:rowOff>
    </xdr:from>
    <xdr:ext cx="405111" cy="259045"/>
    <xdr:sp macro="" textlink="">
      <xdr:nvSpPr>
        <xdr:cNvPr id="84" name="n_2mainValue【図書館】&#10;有形固定資産減価償却率">
          <a:extLst>
            <a:ext uri="{FF2B5EF4-FFF2-40B4-BE49-F238E27FC236}">
              <a16:creationId xmlns:a16="http://schemas.microsoft.com/office/drawing/2014/main" id="{0DA2B041-0389-436E-B455-B4EA0E5EBDC8}"/>
            </a:ext>
          </a:extLst>
        </xdr:cNvPr>
        <xdr:cNvSpPr txBox="1"/>
      </xdr:nvSpPr>
      <xdr:spPr>
        <a:xfrm>
          <a:off x="2705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85" name="n_3mainValue【図書館】&#10;有形固定資産減価償却率">
          <a:extLst>
            <a:ext uri="{FF2B5EF4-FFF2-40B4-BE49-F238E27FC236}">
              <a16:creationId xmlns:a16="http://schemas.microsoft.com/office/drawing/2014/main" id="{89CE437B-ED22-4E7C-825B-B7F3DA5F1E3A}"/>
            </a:ext>
          </a:extLst>
        </xdr:cNvPr>
        <xdr:cNvSpPr txBox="1"/>
      </xdr:nvSpPr>
      <xdr:spPr>
        <a:xfrm>
          <a:off x="1816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2B21015-4AFA-43A6-AF0D-5D6C7414B5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B6A53A8-EA26-4CC5-9769-338E6E4445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2ED89D8-54CB-4D26-94DE-A9079E4C4A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F31113A-AADC-4DB2-B161-2DE600DFD7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5590CF6-C02B-4A30-9C6C-963FB86C3C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3F21312-3779-4F10-995D-BAA9C61C08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F24DD72-2DDA-4E5C-91CB-17B15727A9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C200BB2-A7DD-4C43-AF9E-C48AF1618D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517F858A-5724-482C-86B3-547BF86C735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46BF2F9-665E-441B-A3CE-B30ECF68BFA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7F734ABA-6C8A-4D10-82DC-0AB346F46A6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60FB86F9-4392-4539-A248-084945EA9E0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8C171341-E45D-44EF-B3F8-7BCA28EB5B5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9B7EADC1-A989-4623-913E-8B3B4584C77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282F06A6-1390-4A01-82FF-77EE3BE13B2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3CF0BC06-A1C7-4179-98F7-889249FF053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878F0635-25CE-4178-9611-464CB7C200C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8D3A18F8-6423-4CBA-A2D9-0AD2F74EBAC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11CC7DDD-807B-4065-B1B8-CA8F26872C4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B5A26492-A12D-4BF8-B32D-D4DA0B13925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F71B62B2-76E9-4013-A5E7-A5BC96E30B5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6568EA9-56E3-4CD2-8C49-12D08ADBBE9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FF8EB84A-0C2C-47DB-AA81-4F75B6F847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D8551955-9F12-4CEF-BF59-9F597778830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8E60B646-9F81-4672-875F-34AFFD11CD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3C63FA98-0427-4025-9C3A-C4C8780EAF07}"/>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72A47810-5EF5-4246-A95B-5C1B3BFF8114}"/>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21E075D8-3999-41CF-9413-598B6737739A}"/>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C1C8E397-127F-4B3F-B0D5-4A9CB9FBCA26}"/>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B1244D13-6331-4492-84CF-BC93C4610FFD}"/>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a:extLst>
            <a:ext uri="{FF2B5EF4-FFF2-40B4-BE49-F238E27FC236}">
              <a16:creationId xmlns:a16="http://schemas.microsoft.com/office/drawing/2014/main" id="{A14AD073-F7C3-4DB0-9FF6-06D6A123DD7E}"/>
            </a:ext>
          </a:extLst>
        </xdr:cNvPr>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6EEBA139-AB8F-466B-8532-5C4E0997F45F}"/>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FB9921C5-CDEC-41B9-BAB7-5B00AED9DEFC}"/>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a16="http://schemas.microsoft.com/office/drawing/2014/main" id="{EB3A1C36-B589-4868-97C2-5207699A28BD}"/>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55335</xdr:rowOff>
    </xdr:from>
    <xdr:to>
      <xdr:col>41</xdr:col>
      <xdr:colOff>101600</xdr:colOff>
      <xdr:row>39</xdr:row>
      <xdr:rowOff>156935</xdr:rowOff>
    </xdr:to>
    <xdr:sp macro="" textlink="">
      <xdr:nvSpPr>
        <xdr:cNvPr id="120" name="フローチャート: 判断 119">
          <a:extLst>
            <a:ext uri="{FF2B5EF4-FFF2-40B4-BE49-F238E27FC236}">
              <a16:creationId xmlns:a16="http://schemas.microsoft.com/office/drawing/2014/main" id="{25CEB832-9B77-4A69-97C4-1FA2E70DA847}"/>
            </a:ext>
          </a:extLst>
        </xdr:cNvPr>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7A9BA69-FE4B-4F32-B74F-008367D08F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6EA125A-D083-433E-9634-14204F91CC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E47E732-D86B-4B0E-82BD-D362FC411E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5D01FDD-07BD-46D9-AF94-80B5D93660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9F57032-8CE0-4EE7-BAC6-C09E9E2878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26" name="楕円 125">
          <a:extLst>
            <a:ext uri="{FF2B5EF4-FFF2-40B4-BE49-F238E27FC236}">
              <a16:creationId xmlns:a16="http://schemas.microsoft.com/office/drawing/2014/main" id="{71DAA6A1-BAA8-4E46-A357-E358D717B883}"/>
            </a:ext>
          </a:extLst>
        </xdr:cNvPr>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27" name="【図書館】&#10;一人当たり面積該当値テキスト">
          <a:extLst>
            <a:ext uri="{FF2B5EF4-FFF2-40B4-BE49-F238E27FC236}">
              <a16:creationId xmlns:a16="http://schemas.microsoft.com/office/drawing/2014/main" id="{16652300-60BC-47BD-97DD-0EB9D19E192E}"/>
            </a:ext>
          </a:extLst>
        </xdr:cNvPr>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28" name="楕円 127">
          <a:extLst>
            <a:ext uri="{FF2B5EF4-FFF2-40B4-BE49-F238E27FC236}">
              <a16:creationId xmlns:a16="http://schemas.microsoft.com/office/drawing/2014/main" id="{BCF461B8-DEFF-4775-B911-FBD975C1E2BD}"/>
            </a:ext>
          </a:extLst>
        </xdr:cNvPr>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130628</xdr:rowOff>
    </xdr:to>
    <xdr:cxnSp macro="">
      <xdr:nvCxnSpPr>
        <xdr:cNvPr id="129" name="直線コネクタ 128">
          <a:extLst>
            <a:ext uri="{FF2B5EF4-FFF2-40B4-BE49-F238E27FC236}">
              <a16:creationId xmlns:a16="http://schemas.microsoft.com/office/drawing/2014/main" id="{AC66D98D-17CB-43E4-B6FF-8E3719AF5DBA}"/>
            </a:ext>
          </a:extLst>
        </xdr:cNvPr>
        <xdr:cNvCxnSpPr/>
      </xdr:nvCxnSpPr>
      <xdr:spPr>
        <a:xfrm>
          <a:off x="9639300" y="698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30" name="楕円 129">
          <a:extLst>
            <a:ext uri="{FF2B5EF4-FFF2-40B4-BE49-F238E27FC236}">
              <a16:creationId xmlns:a16="http://schemas.microsoft.com/office/drawing/2014/main" id="{FD0AAE62-887D-40D7-98CA-0FCC6C31FFE2}"/>
            </a:ext>
          </a:extLst>
        </xdr:cNvPr>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130628</xdr:rowOff>
    </xdr:to>
    <xdr:cxnSp macro="">
      <xdr:nvCxnSpPr>
        <xdr:cNvPr id="131" name="直線コネクタ 130">
          <a:extLst>
            <a:ext uri="{FF2B5EF4-FFF2-40B4-BE49-F238E27FC236}">
              <a16:creationId xmlns:a16="http://schemas.microsoft.com/office/drawing/2014/main" id="{071483FE-FF7B-4CD2-9C54-C72E3D932BC8}"/>
            </a:ext>
          </a:extLst>
        </xdr:cNvPr>
        <xdr:cNvCxnSpPr/>
      </xdr:nvCxnSpPr>
      <xdr:spPr>
        <a:xfrm>
          <a:off x="8750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79828</xdr:rowOff>
    </xdr:from>
    <xdr:to>
      <xdr:col>41</xdr:col>
      <xdr:colOff>101600</xdr:colOff>
      <xdr:row>41</xdr:row>
      <xdr:rowOff>9978</xdr:rowOff>
    </xdr:to>
    <xdr:sp macro="" textlink="">
      <xdr:nvSpPr>
        <xdr:cNvPr id="132" name="楕円 131">
          <a:extLst>
            <a:ext uri="{FF2B5EF4-FFF2-40B4-BE49-F238E27FC236}">
              <a16:creationId xmlns:a16="http://schemas.microsoft.com/office/drawing/2014/main" id="{DFBD1D0D-2357-47F3-8E90-3BE23B8C1DE3}"/>
            </a:ext>
          </a:extLst>
        </xdr:cNvPr>
        <xdr:cNvSpPr/>
      </xdr:nvSpPr>
      <xdr:spPr>
        <a:xfrm>
          <a:off x="7810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130628</xdr:rowOff>
    </xdr:to>
    <xdr:cxnSp macro="">
      <xdr:nvCxnSpPr>
        <xdr:cNvPr id="133" name="直線コネクタ 132">
          <a:extLst>
            <a:ext uri="{FF2B5EF4-FFF2-40B4-BE49-F238E27FC236}">
              <a16:creationId xmlns:a16="http://schemas.microsoft.com/office/drawing/2014/main" id="{115AA57B-2F5C-4E07-98AF-9C8A1681893A}"/>
            </a:ext>
          </a:extLst>
        </xdr:cNvPr>
        <xdr:cNvCxnSpPr/>
      </xdr:nvCxnSpPr>
      <xdr:spPr>
        <a:xfrm>
          <a:off x="7861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a:extLst>
            <a:ext uri="{FF2B5EF4-FFF2-40B4-BE49-F238E27FC236}">
              <a16:creationId xmlns:a16="http://schemas.microsoft.com/office/drawing/2014/main" id="{81C51696-11C7-45C7-84D3-E528DB6A5B4F}"/>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a:extLst>
            <a:ext uri="{FF2B5EF4-FFF2-40B4-BE49-F238E27FC236}">
              <a16:creationId xmlns:a16="http://schemas.microsoft.com/office/drawing/2014/main" id="{191C3144-C639-4888-A541-558760039E8E}"/>
            </a:ext>
          </a:extLst>
        </xdr:cNvPr>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2012</xdr:rowOff>
    </xdr:from>
    <xdr:ext cx="469744" cy="259045"/>
    <xdr:sp macro="" textlink="">
      <xdr:nvSpPr>
        <xdr:cNvPr id="136" name="n_3aveValue【図書館】&#10;一人当たり面積">
          <a:extLst>
            <a:ext uri="{FF2B5EF4-FFF2-40B4-BE49-F238E27FC236}">
              <a16:creationId xmlns:a16="http://schemas.microsoft.com/office/drawing/2014/main" id="{F4D4AD7A-7DF9-45DE-801A-438A453FD30F}"/>
            </a:ext>
          </a:extLst>
        </xdr:cNvPr>
        <xdr:cNvSpPr txBox="1"/>
      </xdr:nvSpPr>
      <xdr:spPr>
        <a:xfrm>
          <a:off x="7626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37" name="n_1mainValue【図書館】&#10;一人当たり面積">
          <a:extLst>
            <a:ext uri="{FF2B5EF4-FFF2-40B4-BE49-F238E27FC236}">
              <a16:creationId xmlns:a16="http://schemas.microsoft.com/office/drawing/2014/main" id="{BB8D6259-F0F1-429B-AAF8-6AFD672FFC08}"/>
            </a:ext>
          </a:extLst>
        </xdr:cNvPr>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38" name="n_2mainValue【図書館】&#10;一人当たり面積">
          <a:extLst>
            <a:ext uri="{FF2B5EF4-FFF2-40B4-BE49-F238E27FC236}">
              <a16:creationId xmlns:a16="http://schemas.microsoft.com/office/drawing/2014/main" id="{D033FF9D-1B81-4A2F-B53B-8A21882F6344}"/>
            </a:ext>
          </a:extLst>
        </xdr:cNvPr>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xdr:rowOff>
    </xdr:from>
    <xdr:ext cx="469744" cy="259045"/>
    <xdr:sp macro="" textlink="">
      <xdr:nvSpPr>
        <xdr:cNvPr id="139" name="n_3mainValue【図書館】&#10;一人当たり面積">
          <a:extLst>
            <a:ext uri="{FF2B5EF4-FFF2-40B4-BE49-F238E27FC236}">
              <a16:creationId xmlns:a16="http://schemas.microsoft.com/office/drawing/2014/main" id="{1ADA88C3-5CBB-4E63-A1C5-3664B9F203BA}"/>
            </a:ext>
          </a:extLst>
        </xdr:cNvPr>
        <xdr:cNvSpPr txBox="1"/>
      </xdr:nvSpPr>
      <xdr:spPr>
        <a:xfrm>
          <a:off x="7626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2B88B29A-9B1E-40A0-8463-523D63F608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BDE3C73-6346-4F4D-A1CC-8DCE65CA30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F7B36B8C-10DE-4C76-A68E-7633A00286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3EAD04BC-323C-4BB6-AA6F-AB0A607E58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A4A777B-2D90-43A2-8E17-2BAD94245E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B0C0E3B7-95FF-4F00-A170-DBC7A07C84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9230D10B-733C-4A8E-B2CB-E17A0CA819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E6DD53A1-B13B-40F3-BD9E-FBD0F03B65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D50706A8-D568-4D18-B410-0E2A8D2290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D3A392D2-54F3-4DB1-BCFE-0F58CC0650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A50DBD8C-9124-4E5C-89A5-B3BB46844A6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F51DC22C-34A8-44C9-83D0-DE0428D1930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FEB832E-B668-4E7E-8561-B3CBE00FD4C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CDED3865-1E60-474C-8433-3ED0377BF82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6A4362A-2583-4826-8221-5D85DE2CFD4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381735DD-1229-436C-9B86-5B4B94DBDB2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819E4DEA-B920-4B13-835C-F27403E5FE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3525241-18DC-403A-B755-0FA5CAD5798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BDD337AE-5610-4F45-BF6E-6DFBFE0BB3A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C0914FC6-7891-4911-8C38-FAE88DD65EE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9B6A9190-8779-45EB-A551-F0C415DB9BC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88EA298-3977-4E9C-8635-549309C6BF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E8AE5899-8F5C-4184-8CFD-24DB1785256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32798625-B922-4438-94EF-3AC4C9A02C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F1CB20A0-D979-421F-9E68-7722F331A3FA}"/>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E7249C50-6166-4B40-A9C4-CBD309CDB695}"/>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8B69A99F-68ED-4BFE-8764-D54BD766639B}"/>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644CA58E-23B7-4ED5-AB58-C4C767943D47}"/>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DC6539D4-2AA1-49F5-A766-2D8B63D57195}"/>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F781CE10-1A71-4CEB-8E0E-1D6BAED5FA3A}"/>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404E40EF-7765-4605-867E-D08BDF9ECB33}"/>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B0252E95-DE99-4D89-8B2D-5F5F3ADC3CC5}"/>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C9B513D0-86C9-4491-A8DF-AB220A0B9D16}"/>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3" name="フローチャート: 判断 172">
          <a:extLst>
            <a:ext uri="{FF2B5EF4-FFF2-40B4-BE49-F238E27FC236}">
              <a16:creationId xmlns:a16="http://schemas.microsoft.com/office/drawing/2014/main" id="{409860C7-1356-4C0F-8042-D0C3A2EA99DF}"/>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B30E107-8B17-423D-99FB-2F956F9DF4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43CB5F0-6DE9-4255-B299-DE1D564C98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74C13C2-3B43-4831-92BE-84C757FDBF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F8B9C6B-B662-44F3-B357-A86E02EB56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5134A33D-33AD-4FDD-AB3F-2ED268942D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9" name="楕円 178">
          <a:extLst>
            <a:ext uri="{FF2B5EF4-FFF2-40B4-BE49-F238E27FC236}">
              <a16:creationId xmlns:a16="http://schemas.microsoft.com/office/drawing/2014/main" id="{5D3EE91A-EAF0-466A-9738-7BE7609E143E}"/>
            </a:ext>
          </a:extLst>
        </xdr:cNvPr>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C1F72D22-5576-4022-9124-9F8C933D290A}"/>
            </a:ext>
          </a:extLst>
        </xdr:cNvPr>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81" name="楕円 180">
          <a:extLst>
            <a:ext uri="{FF2B5EF4-FFF2-40B4-BE49-F238E27FC236}">
              <a16:creationId xmlns:a16="http://schemas.microsoft.com/office/drawing/2014/main" id="{821A24D1-BC7A-48E4-86A1-32E923D59D9E}"/>
            </a:ext>
          </a:extLst>
        </xdr:cNvPr>
        <xdr:cNvSpPr/>
      </xdr:nvSpPr>
      <xdr:spPr>
        <a:xfrm>
          <a:off x="3746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17145</xdr:rowOff>
    </xdr:from>
    <xdr:to>
      <xdr:col>24</xdr:col>
      <xdr:colOff>63500</xdr:colOff>
      <xdr:row>59</xdr:row>
      <xdr:rowOff>91440</xdr:rowOff>
    </xdr:to>
    <xdr:cxnSp macro="">
      <xdr:nvCxnSpPr>
        <xdr:cNvPr id="182" name="直線コネクタ 181">
          <a:extLst>
            <a:ext uri="{FF2B5EF4-FFF2-40B4-BE49-F238E27FC236}">
              <a16:creationId xmlns:a16="http://schemas.microsoft.com/office/drawing/2014/main" id="{72CA1321-6A3A-4B7D-81FC-E74A46D0F23B}"/>
            </a:ext>
          </a:extLst>
        </xdr:cNvPr>
        <xdr:cNvCxnSpPr/>
      </xdr:nvCxnSpPr>
      <xdr:spPr>
        <a:xfrm>
          <a:off x="3797300" y="101326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83" name="楕円 182">
          <a:extLst>
            <a:ext uri="{FF2B5EF4-FFF2-40B4-BE49-F238E27FC236}">
              <a16:creationId xmlns:a16="http://schemas.microsoft.com/office/drawing/2014/main" id="{4E9BCA14-FE7C-4A54-86EC-6E1E7F2377B4}"/>
            </a:ext>
          </a:extLst>
        </xdr:cNvPr>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59055</xdr:rowOff>
    </xdr:to>
    <xdr:cxnSp macro="">
      <xdr:nvCxnSpPr>
        <xdr:cNvPr id="184" name="直線コネクタ 183">
          <a:extLst>
            <a:ext uri="{FF2B5EF4-FFF2-40B4-BE49-F238E27FC236}">
              <a16:creationId xmlns:a16="http://schemas.microsoft.com/office/drawing/2014/main" id="{5D842A6E-2C17-494B-BF60-934BC4ADCEAE}"/>
            </a:ext>
          </a:extLst>
        </xdr:cNvPr>
        <xdr:cNvCxnSpPr/>
      </xdr:nvCxnSpPr>
      <xdr:spPr>
        <a:xfrm flipV="1">
          <a:off x="2908300" y="10132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44450</xdr:rowOff>
    </xdr:from>
    <xdr:to>
      <xdr:col>10</xdr:col>
      <xdr:colOff>165100</xdr:colOff>
      <xdr:row>59</xdr:row>
      <xdr:rowOff>146050</xdr:rowOff>
    </xdr:to>
    <xdr:sp macro="" textlink="">
      <xdr:nvSpPr>
        <xdr:cNvPr id="185" name="楕円 184">
          <a:extLst>
            <a:ext uri="{FF2B5EF4-FFF2-40B4-BE49-F238E27FC236}">
              <a16:creationId xmlns:a16="http://schemas.microsoft.com/office/drawing/2014/main" id="{4C80DE10-BD07-425B-B6A3-EA594BB08B45}"/>
            </a:ext>
          </a:extLst>
        </xdr:cNvPr>
        <xdr:cNvSpPr/>
      </xdr:nvSpPr>
      <xdr:spPr>
        <a:xfrm>
          <a:off x="196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95250</xdr:rowOff>
    </xdr:to>
    <xdr:cxnSp macro="">
      <xdr:nvCxnSpPr>
        <xdr:cNvPr id="186" name="直線コネクタ 185">
          <a:extLst>
            <a:ext uri="{FF2B5EF4-FFF2-40B4-BE49-F238E27FC236}">
              <a16:creationId xmlns:a16="http://schemas.microsoft.com/office/drawing/2014/main" id="{882BBE34-DA7D-4C9C-A4E8-3D444ADE8D07}"/>
            </a:ext>
          </a:extLst>
        </xdr:cNvPr>
        <xdr:cNvCxnSpPr/>
      </xdr:nvCxnSpPr>
      <xdr:spPr>
        <a:xfrm flipV="1">
          <a:off x="2019300" y="1017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a:extLst>
            <a:ext uri="{FF2B5EF4-FFF2-40B4-BE49-F238E27FC236}">
              <a16:creationId xmlns:a16="http://schemas.microsoft.com/office/drawing/2014/main" id="{EEDD93AC-0963-4920-A9FD-FF8F95384DBF}"/>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a16="http://schemas.microsoft.com/office/drawing/2014/main" id="{C8CD3E61-99C0-4237-9705-D8A1BD11CFB8}"/>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89" name="n_3aveValue【体育館・プール】&#10;有形固定資産減価償却率">
          <a:extLst>
            <a:ext uri="{FF2B5EF4-FFF2-40B4-BE49-F238E27FC236}">
              <a16:creationId xmlns:a16="http://schemas.microsoft.com/office/drawing/2014/main" id="{9F624915-DEB0-49FE-B3B3-478BC46EB961}"/>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190" name="n_1mainValue【体育館・プール】&#10;有形固定資産減価償却率">
          <a:extLst>
            <a:ext uri="{FF2B5EF4-FFF2-40B4-BE49-F238E27FC236}">
              <a16:creationId xmlns:a16="http://schemas.microsoft.com/office/drawing/2014/main" id="{C3B62590-5542-464B-9C22-BB539B1BDCF5}"/>
            </a:ext>
          </a:extLst>
        </xdr:cNvPr>
        <xdr:cNvSpPr txBox="1"/>
      </xdr:nvSpPr>
      <xdr:spPr>
        <a:xfrm>
          <a:off x="3582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191" name="n_2mainValue【体育館・プール】&#10;有形固定資産減価償却率">
          <a:extLst>
            <a:ext uri="{FF2B5EF4-FFF2-40B4-BE49-F238E27FC236}">
              <a16:creationId xmlns:a16="http://schemas.microsoft.com/office/drawing/2014/main" id="{369E915A-17E0-42C7-8F0F-B0D88ED89BD7}"/>
            </a:ext>
          </a:extLst>
        </xdr:cNvPr>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162577</xdr:rowOff>
    </xdr:from>
    <xdr:ext cx="405111" cy="259045"/>
    <xdr:sp macro="" textlink="">
      <xdr:nvSpPr>
        <xdr:cNvPr id="192" name="n_3mainValue【体育館・プール】&#10;有形固定資産減価償却率">
          <a:extLst>
            <a:ext uri="{FF2B5EF4-FFF2-40B4-BE49-F238E27FC236}">
              <a16:creationId xmlns:a16="http://schemas.microsoft.com/office/drawing/2014/main" id="{B755A9B5-71E6-4D5B-B9D8-6AC4DB8EA21D}"/>
            </a:ext>
          </a:extLst>
        </xdr:cNvPr>
        <xdr:cNvSpPr txBox="1"/>
      </xdr:nvSpPr>
      <xdr:spPr>
        <a:xfrm>
          <a:off x="1816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A68CE537-8F71-4F8E-9CD1-4FEF7B1B73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8A8E202B-6BA3-4449-AF4A-F4413E5657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8F996676-E023-4876-A2EC-F8A357AB90A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AFCD6BF9-6F2B-4615-85FA-E04227A6D0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77F94A7E-4D52-4CFF-87FE-C75D7E6F32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B0AC1A2E-4CCC-4429-AD5F-9EC5BC6C68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1348A911-550F-459E-89E0-6B87A2D470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1B95E000-EE4C-4ACC-A25C-8DBBEDDB01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54D6A2A2-8AD6-4AFC-B956-31467416CA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16EC7C82-9B8A-47F6-8E4A-62585942E2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60504BD7-E051-42F3-ABEF-1C2E67F707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5103C9AB-7C7F-43CA-A046-00BDBACABBB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337532AF-ABE8-4056-A6EF-978B33095B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F960C1D6-2B65-4A09-A9F9-7A57F98725D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C595F906-F410-4A84-B185-DF9712A2E58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DABF0D44-B8CF-43DF-8951-F0CE184C8D6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1B4FBA04-862D-4ADE-8B46-D1C46EB51C7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324732D4-D10E-48EE-8B8D-376152EBA20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7EE84A8E-0F01-4F1A-B844-FDEDC5609D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D733225B-0084-4A08-84DA-CD6845C5A23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E19235C5-1AFD-4C84-B246-B9E541D2F0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DCE8A01C-7D6A-433A-96A2-F987BA29039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B59290D9-9BD5-4259-95C6-C651B6E6A7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5547858C-4798-4381-B494-92B8B4BD9E2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2614D643-AAD0-423C-85C4-D6DA0296C3B1}"/>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D0CEC8B7-527B-4F35-8C9D-0ED6AED1A39E}"/>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3B47E020-BBBF-4AF6-B880-D5AC35C89B2B}"/>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A605AD6B-000D-4BA6-BCB6-476ADB6AA1FE}"/>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a16="http://schemas.microsoft.com/office/drawing/2014/main" id="{94C6FD48-4ADE-414C-B651-A659DC53B01D}"/>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48F90DB7-EF86-4BD4-B0DB-57E8D6448B55}"/>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D1DE1096-2B47-4018-9628-3091661AED34}"/>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ACB7F679-1422-4DFE-881B-95D9E25BCD18}"/>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25" name="フローチャート: 判断 224">
          <a:extLst>
            <a:ext uri="{FF2B5EF4-FFF2-40B4-BE49-F238E27FC236}">
              <a16:creationId xmlns:a16="http://schemas.microsoft.com/office/drawing/2014/main" id="{8278736D-25D7-470E-A1D4-D4AC1808D3CE}"/>
            </a:ext>
          </a:extLst>
        </xdr:cNvPr>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FC61C46-A464-496F-9953-5834A99814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2E358AC-3683-44C1-8F29-BBB5CAD849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DCA6285-AF8D-4E68-AC9A-F1C63129FF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01F7BE2-FBF8-4D89-8110-BC607687DA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990D687-F346-42A2-B6AE-FB89811E51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31" name="楕円 230">
          <a:extLst>
            <a:ext uri="{FF2B5EF4-FFF2-40B4-BE49-F238E27FC236}">
              <a16:creationId xmlns:a16="http://schemas.microsoft.com/office/drawing/2014/main" id="{5A87A7ED-8C72-425D-90D9-F09277BBDA53}"/>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32" name="【体育館・プール】&#10;一人当たり面積該当値テキスト">
          <a:extLst>
            <a:ext uri="{FF2B5EF4-FFF2-40B4-BE49-F238E27FC236}">
              <a16:creationId xmlns:a16="http://schemas.microsoft.com/office/drawing/2014/main" id="{E387A5A6-9727-4EE3-B3EA-E46240EA221B}"/>
            </a:ext>
          </a:extLst>
        </xdr:cNvPr>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33" name="楕円 232">
          <a:extLst>
            <a:ext uri="{FF2B5EF4-FFF2-40B4-BE49-F238E27FC236}">
              <a16:creationId xmlns:a16="http://schemas.microsoft.com/office/drawing/2014/main" id="{1F89F3B5-11D2-43E6-AD6C-15E150FAA672}"/>
            </a:ext>
          </a:extLst>
        </xdr:cNvPr>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19050</xdr:rowOff>
    </xdr:to>
    <xdr:cxnSp macro="">
      <xdr:nvCxnSpPr>
        <xdr:cNvPr id="234" name="直線コネクタ 233">
          <a:extLst>
            <a:ext uri="{FF2B5EF4-FFF2-40B4-BE49-F238E27FC236}">
              <a16:creationId xmlns:a16="http://schemas.microsoft.com/office/drawing/2014/main" id="{2A2420AB-FA74-45E5-B6C8-05DB303B1BD7}"/>
            </a:ext>
          </a:extLst>
        </xdr:cNvPr>
        <xdr:cNvCxnSpPr/>
      </xdr:nvCxnSpPr>
      <xdr:spPr>
        <a:xfrm>
          <a:off x="9639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35" name="楕円 234">
          <a:extLst>
            <a:ext uri="{FF2B5EF4-FFF2-40B4-BE49-F238E27FC236}">
              <a16:creationId xmlns:a16="http://schemas.microsoft.com/office/drawing/2014/main" id="{D95047AD-48DE-406B-8B90-4E5A2E276C03}"/>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15240</xdr:rowOff>
    </xdr:to>
    <xdr:cxnSp macro="">
      <xdr:nvCxnSpPr>
        <xdr:cNvPr id="236" name="直線コネクタ 235">
          <a:extLst>
            <a:ext uri="{FF2B5EF4-FFF2-40B4-BE49-F238E27FC236}">
              <a16:creationId xmlns:a16="http://schemas.microsoft.com/office/drawing/2014/main" id="{5EF86BF4-3660-4DEF-B9DA-8CB2B6F048CC}"/>
            </a:ext>
          </a:extLst>
        </xdr:cNvPr>
        <xdr:cNvCxnSpPr/>
      </xdr:nvCxnSpPr>
      <xdr:spPr>
        <a:xfrm>
          <a:off x="8750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37" name="楕円 236">
          <a:extLst>
            <a:ext uri="{FF2B5EF4-FFF2-40B4-BE49-F238E27FC236}">
              <a16:creationId xmlns:a16="http://schemas.microsoft.com/office/drawing/2014/main" id="{4D7ADCFE-2726-4DDC-9B08-0147A6465396}"/>
            </a:ext>
          </a:extLst>
        </xdr:cNvPr>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34290</xdr:rowOff>
    </xdr:to>
    <xdr:cxnSp macro="">
      <xdr:nvCxnSpPr>
        <xdr:cNvPr id="238" name="直線コネクタ 237">
          <a:extLst>
            <a:ext uri="{FF2B5EF4-FFF2-40B4-BE49-F238E27FC236}">
              <a16:creationId xmlns:a16="http://schemas.microsoft.com/office/drawing/2014/main" id="{39FA894F-341A-41A4-8DCD-6F8AD2E232A9}"/>
            </a:ext>
          </a:extLst>
        </xdr:cNvPr>
        <xdr:cNvCxnSpPr/>
      </xdr:nvCxnSpPr>
      <xdr:spPr>
        <a:xfrm flipV="1">
          <a:off x="7861300" y="1081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a16="http://schemas.microsoft.com/office/drawing/2014/main" id="{689CDFFD-C4D6-416B-913B-E736F6AD77E6}"/>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a:extLst>
            <a:ext uri="{FF2B5EF4-FFF2-40B4-BE49-F238E27FC236}">
              <a16:creationId xmlns:a16="http://schemas.microsoft.com/office/drawing/2014/main" id="{D66F3470-84E4-4823-9F1D-5B5BA7F35014}"/>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41" name="n_3aveValue【体育館・プール】&#10;一人当たり面積">
          <a:extLst>
            <a:ext uri="{FF2B5EF4-FFF2-40B4-BE49-F238E27FC236}">
              <a16:creationId xmlns:a16="http://schemas.microsoft.com/office/drawing/2014/main" id="{D219FC4E-033F-4B51-9E79-E844AFF0E020}"/>
            </a:ext>
          </a:extLst>
        </xdr:cNvPr>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42" name="n_1mainValue【体育館・プール】&#10;一人当たり面積">
          <a:extLst>
            <a:ext uri="{FF2B5EF4-FFF2-40B4-BE49-F238E27FC236}">
              <a16:creationId xmlns:a16="http://schemas.microsoft.com/office/drawing/2014/main" id="{0B03E571-DAC6-487A-BB05-DBAA5394303D}"/>
            </a:ext>
          </a:extLst>
        </xdr:cNvPr>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43" name="n_2mainValue【体育館・プール】&#10;一人当たり面積">
          <a:extLst>
            <a:ext uri="{FF2B5EF4-FFF2-40B4-BE49-F238E27FC236}">
              <a16:creationId xmlns:a16="http://schemas.microsoft.com/office/drawing/2014/main" id="{66BDD942-3A73-42CD-B661-1D4493866EEB}"/>
            </a:ext>
          </a:extLst>
        </xdr:cNvPr>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44" name="n_3mainValue【体育館・プール】&#10;一人当たり面積">
          <a:extLst>
            <a:ext uri="{FF2B5EF4-FFF2-40B4-BE49-F238E27FC236}">
              <a16:creationId xmlns:a16="http://schemas.microsoft.com/office/drawing/2014/main" id="{D11FFBBA-6CCC-4F90-9F41-3DD6A133BDF4}"/>
            </a:ext>
          </a:extLst>
        </xdr:cNvPr>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D68E1C23-0DA2-477F-BDC4-8DBE70BB56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45DBAF4D-F71B-416B-BEAB-D18266D69C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3C9DE590-67CE-4787-AF94-EAB8D89A8C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A5EA3788-AF85-40AE-B40D-90FE01095B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9FC3AFB-7D50-409A-9CC9-68A37F578B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63603A4D-CA69-4D44-BFCA-E86676124C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7F9EB987-B23E-48E8-B280-6240D9AE34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84A8E470-FF1F-4C30-9517-E5D436D4A7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D14AED1-BB34-46F9-9DC6-FB3042E7AB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8E69244A-4E4E-4A48-AA46-2EED8D9D9D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8221A585-8B5F-463A-BFDA-1819B603024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8C654AD2-C044-464F-8737-65CDD3BBB39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8C9D4F0E-F069-41A0-832D-EAAE0DA7B70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247146B1-8C22-4330-B9E8-66D70FDBE42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2ED4836B-4FE1-4E44-9DAD-5D07377ED8B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52BEBACD-FBC9-4ECC-8E75-1C65D403DB9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33BDB739-18EC-4D30-849A-EE9DDC03C64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CF55217A-CE7F-43EA-B328-B2769C375F6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D04F6C89-4162-4A13-9E4B-46E2B959EB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E006EB64-BC19-440C-B561-7584C9166AF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9382605F-6BBE-4807-A3DE-4CBD8C56194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845DA8AE-001E-4633-AB51-B6735E9662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D212EA76-3F57-4244-AA4B-83E583E37FC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2B64BC1C-710D-4B5B-B39B-0A04DF129A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C3D363F2-C45E-45F4-A819-6510485FF3CC}"/>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38D6B8A7-5D24-4B55-BF26-9F45938EF9B8}"/>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3D9651B0-B40B-4276-B35B-2B97125DF8EC}"/>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6C98E29C-4AB4-4C46-ACBB-8BFA65035CD3}"/>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16D717DD-602B-4163-B2DD-E10F587B666C}"/>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AEEEE5EE-C536-4857-B48A-ED433959A7BA}"/>
            </a:ext>
          </a:extLst>
        </xdr:cNvPr>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1A61C774-C7B3-4865-A060-C24256DE28CE}"/>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a16="http://schemas.microsoft.com/office/drawing/2014/main" id="{0D4A07C1-0094-4069-99FA-DE8BCE4CA1F3}"/>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a16="http://schemas.microsoft.com/office/drawing/2014/main" id="{B3D13A88-AB42-43AC-BB80-1EF2B94F1A39}"/>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8" name="フローチャート: 判断 277">
          <a:extLst>
            <a:ext uri="{FF2B5EF4-FFF2-40B4-BE49-F238E27FC236}">
              <a16:creationId xmlns:a16="http://schemas.microsoft.com/office/drawing/2014/main" id="{B1843C4D-575C-486A-81CC-ECD838946FAF}"/>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5AD9E33-5702-418A-9FC6-6B7F4A3C65E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D35A14F-A72B-4B71-A3F6-29AF80149AF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B5D5665-D9A6-4F41-87C1-1153C69C95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19E73D6-4276-437F-96D7-16B0B4862A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A2D60470-AEAC-498C-8C30-B874F4EF89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284" name="楕円 283">
          <a:extLst>
            <a:ext uri="{FF2B5EF4-FFF2-40B4-BE49-F238E27FC236}">
              <a16:creationId xmlns:a16="http://schemas.microsoft.com/office/drawing/2014/main" id="{E3C82D20-A141-467E-95A3-A1A0F4B737E4}"/>
            </a:ext>
          </a:extLst>
        </xdr:cNvPr>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8A760271-2783-4DE1-9285-06E40C3CBB85}"/>
            </a:ext>
          </a:extLst>
        </xdr:cNvPr>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xdr:rowOff>
    </xdr:from>
    <xdr:to>
      <xdr:col>20</xdr:col>
      <xdr:colOff>38100</xdr:colOff>
      <xdr:row>84</xdr:row>
      <xdr:rowOff>109855</xdr:rowOff>
    </xdr:to>
    <xdr:sp macro="" textlink="">
      <xdr:nvSpPr>
        <xdr:cNvPr id="286" name="楕円 285">
          <a:extLst>
            <a:ext uri="{FF2B5EF4-FFF2-40B4-BE49-F238E27FC236}">
              <a16:creationId xmlns:a16="http://schemas.microsoft.com/office/drawing/2014/main" id="{53258BAD-21A1-435B-AEBB-B7D3A9AA96A7}"/>
            </a:ext>
          </a:extLst>
        </xdr:cNvPr>
        <xdr:cNvSpPr/>
      </xdr:nvSpPr>
      <xdr:spPr>
        <a:xfrm>
          <a:off x="3746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59055</xdr:rowOff>
    </xdr:to>
    <xdr:cxnSp macro="">
      <xdr:nvCxnSpPr>
        <xdr:cNvPr id="287" name="直線コネクタ 286">
          <a:extLst>
            <a:ext uri="{FF2B5EF4-FFF2-40B4-BE49-F238E27FC236}">
              <a16:creationId xmlns:a16="http://schemas.microsoft.com/office/drawing/2014/main" id="{89475B4D-C24A-4EBE-B711-F991313DFBA0}"/>
            </a:ext>
          </a:extLst>
        </xdr:cNvPr>
        <xdr:cNvCxnSpPr/>
      </xdr:nvCxnSpPr>
      <xdr:spPr>
        <a:xfrm flipV="1">
          <a:off x="3797300" y="14432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288" name="楕円 287">
          <a:extLst>
            <a:ext uri="{FF2B5EF4-FFF2-40B4-BE49-F238E27FC236}">
              <a16:creationId xmlns:a16="http://schemas.microsoft.com/office/drawing/2014/main" id="{8DC53054-4708-4873-84F8-08BD9428D516}"/>
            </a:ext>
          </a:extLst>
        </xdr:cNvPr>
        <xdr:cNvSpPr/>
      </xdr:nvSpPr>
      <xdr:spPr>
        <a:xfrm>
          <a:off x="2857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99061</xdr:rowOff>
    </xdr:to>
    <xdr:cxnSp macro="">
      <xdr:nvCxnSpPr>
        <xdr:cNvPr id="289" name="直線コネクタ 288">
          <a:extLst>
            <a:ext uri="{FF2B5EF4-FFF2-40B4-BE49-F238E27FC236}">
              <a16:creationId xmlns:a16="http://schemas.microsoft.com/office/drawing/2014/main" id="{6C70953B-559F-4296-882D-A045C0650EF8}"/>
            </a:ext>
          </a:extLst>
        </xdr:cNvPr>
        <xdr:cNvCxnSpPr/>
      </xdr:nvCxnSpPr>
      <xdr:spPr>
        <a:xfrm flipV="1">
          <a:off x="2908300" y="14460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103505</xdr:rowOff>
    </xdr:from>
    <xdr:to>
      <xdr:col>10</xdr:col>
      <xdr:colOff>165100</xdr:colOff>
      <xdr:row>85</xdr:row>
      <xdr:rowOff>33655</xdr:rowOff>
    </xdr:to>
    <xdr:sp macro="" textlink="">
      <xdr:nvSpPr>
        <xdr:cNvPr id="290" name="楕円 289">
          <a:extLst>
            <a:ext uri="{FF2B5EF4-FFF2-40B4-BE49-F238E27FC236}">
              <a16:creationId xmlns:a16="http://schemas.microsoft.com/office/drawing/2014/main" id="{62F98DCC-472C-47F0-B964-A4BF2D9671E3}"/>
            </a:ext>
          </a:extLst>
        </xdr:cNvPr>
        <xdr:cNvSpPr/>
      </xdr:nvSpPr>
      <xdr:spPr>
        <a:xfrm>
          <a:off x="1968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99061</xdr:rowOff>
    </xdr:from>
    <xdr:to>
      <xdr:col>15</xdr:col>
      <xdr:colOff>50800</xdr:colOff>
      <xdr:row>84</xdr:row>
      <xdr:rowOff>154305</xdr:rowOff>
    </xdr:to>
    <xdr:cxnSp macro="">
      <xdr:nvCxnSpPr>
        <xdr:cNvPr id="291" name="直線コネクタ 290">
          <a:extLst>
            <a:ext uri="{FF2B5EF4-FFF2-40B4-BE49-F238E27FC236}">
              <a16:creationId xmlns:a16="http://schemas.microsoft.com/office/drawing/2014/main" id="{C91C14DA-D1D6-4A12-83F6-13D102BC6A31}"/>
            </a:ext>
          </a:extLst>
        </xdr:cNvPr>
        <xdr:cNvCxnSpPr/>
      </xdr:nvCxnSpPr>
      <xdr:spPr>
        <a:xfrm flipV="1">
          <a:off x="2019300" y="145008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a:extLst>
            <a:ext uri="{FF2B5EF4-FFF2-40B4-BE49-F238E27FC236}">
              <a16:creationId xmlns:a16="http://schemas.microsoft.com/office/drawing/2014/main" id="{6EA388A2-378E-48DD-8211-CCECEB485703}"/>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a:extLst>
            <a:ext uri="{FF2B5EF4-FFF2-40B4-BE49-F238E27FC236}">
              <a16:creationId xmlns:a16="http://schemas.microsoft.com/office/drawing/2014/main" id="{9DD3F8B6-B919-42A2-868A-103568A73FE2}"/>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94" name="n_3aveValue【福祉施設】&#10;有形固定資産減価償却率">
          <a:extLst>
            <a:ext uri="{FF2B5EF4-FFF2-40B4-BE49-F238E27FC236}">
              <a16:creationId xmlns:a16="http://schemas.microsoft.com/office/drawing/2014/main" id="{A66880CD-2FB5-4F03-A0B3-40BA4FD733F6}"/>
            </a:ext>
          </a:extLst>
        </xdr:cNvPr>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100982</xdr:rowOff>
    </xdr:from>
    <xdr:ext cx="405111" cy="259045"/>
    <xdr:sp macro="" textlink="">
      <xdr:nvSpPr>
        <xdr:cNvPr id="295" name="n_1mainValue【福祉施設】&#10;有形固定資産減価償却率">
          <a:extLst>
            <a:ext uri="{FF2B5EF4-FFF2-40B4-BE49-F238E27FC236}">
              <a16:creationId xmlns:a16="http://schemas.microsoft.com/office/drawing/2014/main" id="{8137035B-B37D-44A7-A83C-18F8EF834BBE}"/>
            </a:ext>
          </a:extLst>
        </xdr:cNvPr>
        <xdr:cNvSpPr txBox="1"/>
      </xdr:nvSpPr>
      <xdr:spPr>
        <a:xfrm>
          <a:off x="35820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296" name="n_2mainValue【福祉施設】&#10;有形固定資産減価償却率">
          <a:extLst>
            <a:ext uri="{FF2B5EF4-FFF2-40B4-BE49-F238E27FC236}">
              <a16:creationId xmlns:a16="http://schemas.microsoft.com/office/drawing/2014/main" id="{80803930-AAC3-41AB-B1A9-2D9010F257B9}"/>
            </a:ext>
          </a:extLst>
        </xdr:cNvPr>
        <xdr:cNvSpPr txBox="1"/>
      </xdr:nvSpPr>
      <xdr:spPr>
        <a:xfrm>
          <a:off x="2705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24782</xdr:rowOff>
    </xdr:from>
    <xdr:ext cx="405111" cy="259045"/>
    <xdr:sp macro="" textlink="">
      <xdr:nvSpPr>
        <xdr:cNvPr id="297" name="n_3mainValue【福祉施設】&#10;有形固定資産減価償却率">
          <a:extLst>
            <a:ext uri="{FF2B5EF4-FFF2-40B4-BE49-F238E27FC236}">
              <a16:creationId xmlns:a16="http://schemas.microsoft.com/office/drawing/2014/main" id="{3FE2D1B0-11E4-4308-9091-5B71839108A7}"/>
            </a:ext>
          </a:extLst>
        </xdr:cNvPr>
        <xdr:cNvSpPr txBox="1"/>
      </xdr:nvSpPr>
      <xdr:spPr>
        <a:xfrm>
          <a:off x="1816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7413DE8A-2E56-4217-A7D6-41CD7AFB07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8F192781-E6DB-4EEC-A913-B777AC7A6C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F065743E-AA95-45A1-A843-8B9C0A9D6B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EB9ABD89-17CA-4F90-BC2A-ABBFCE46F6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B2118013-3CEF-4258-9990-7124BE9166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DF952660-71C3-4305-BD72-A4B34A685F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C4F8AF50-D535-40CE-84BD-CCE15217CD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E8D54BF4-A533-4F15-8B1E-08AC419D8B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1B1F111C-F81F-4872-8F94-4C655101AB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370FF09A-E37C-480C-933B-82C1D075C6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1C309AEE-75AB-4C38-94D8-0B4A1873895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4655B8AC-45CC-424F-93ED-34111E8248C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B71409CD-BFD8-452F-83CC-4BB778F4C5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5F7369B8-421D-4F56-91C7-3CB02C2E269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A1367C84-D9DC-4774-B8AF-684A0113DED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3453A565-24F5-423A-A23A-FDC624BD006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12BD6602-F0C8-4F32-94FC-C169960675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770AB4A8-FAEB-4C34-862C-583A2C345AD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DC419799-4640-4949-95B5-E69F82E5EDB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A0D6D153-73C7-4CCC-BE54-9F618867534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D80A9B86-450D-42F1-B902-783C84EF10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2CCA5D99-98DF-4B60-B8A2-478DBDC627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FB668D06-0C8A-4AE4-A25B-5073D22FA1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90F455F9-41BA-4E73-9D15-CCFF30C32608}"/>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736F62D9-09D2-464F-9F42-36FDA0F91D48}"/>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E3C86E3D-9F5B-4FEF-BF5A-9E1BB9F85ADD}"/>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a16="http://schemas.microsoft.com/office/drawing/2014/main" id="{9E3C1D00-31DA-4FF6-AD5F-C0C768934CC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3FD8BF11-5A16-471D-9601-46EDD24A23AB}"/>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a:extLst>
            <a:ext uri="{FF2B5EF4-FFF2-40B4-BE49-F238E27FC236}">
              <a16:creationId xmlns:a16="http://schemas.microsoft.com/office/drawing/2014/main" id="{0A901EDB-F444-4C4A-8E12-BE12DA150AC1}"/>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547561CB-B550-42B2-BDD5-D8ECEC11F376}"/>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1F1FCC3E-CFEF-41C1-A927-286C8298D065}"/>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A578855D-AABD-4814-AE7E-37FA73E6926D}"/>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107950</xdr:rowOff>
    </xdr:from>
    <xdr:to>
      <xdr:col>41</xdr:col>
      <xdr:colOff>101600</xdr:colOff>
      <xdr:row>82</xdr:row>
      <xdr:rowOff>38100</xdr:rowOff>
    </xdr:to>
    <xdr:sp macro="" textlink="">
      <xdr:nvSpPr>
        <xdr:cNvPr id="330" name="フローチャート: 判断 329">
          <a:extLst>
            <a:ext uri="{FF2B5EF4-FFF2-40B4-BE49-F238E27FC236}">
              <a16:creationId xmlns:a16="http://schemas.microsoft.com/office/drawing/2014/main" id="{E8093E9D-E715-4088-A7E8-116473CD9AD9}"/>
            </a:ext>
          </a:extLst>
        </xdr:cNvPr>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A140A3A-B04A-40E4-AD0A-F2AA05C70E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255B7B4-FD36-4049-8375-143F23B272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05A7DE1-BB97-4FDE-8326-C9F0C4A663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C8FE795B-099A-4D01-8B57-6E1790F8FA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BE5916A5-D849-492B-8EE9-C46BACD2BC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19050</xdr:rowOff>
    </xdr:from>
    <xdr:to>
      <xdr:col>55</xdr:col>
      <xdr:colOff>50800</xdr:colOff>
      <xdr:row>79</xdr:row>
      <xdr:rowOff>120650</xdr:rowOff>
    </xdr:to>
    <xdr:sp macro="" textlink="">
      <xdr:nvSpPr>
        <xdr:cNvPr id="336" name="楕円 335">
          <a:extLst>
            <a:ext uri="{FF2B5EF4-FFF2-40B4-BE49-F238E27FC236}">
              <a16:creationId xmlns:a16="http://schemas.microsoft.com/office/drawing/2014/main" id="{2810D169-0C6B-4497-AC3D-653EA32EFA34}"/>
            </a:ext>
          </a:extLst>
        </xdr:cNvPr>
        <xdr:cNvSpPr/>
      </xdr:nvSpPr>
      <xdr:spPr>
        <a:xfrm>
          <a:off x="104267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41927</xdr:rowOff>
    </xdr:from>
    <xdr:ext cx="469744" cy="259045"/>
    <xdr:sp macro="" textlink="">
      <xdr:nvSpPr>
        <xdr:cNvPr id="337" name="【福祉施設】&#10;一人当たり面積該当値テキスト">
          <a:extLst>
            <a:ext uri="{FF2B5EF4-FFF2-40B4-BE49-F238E27FC236}">
              <a16:creationId xmlns:a16="http://schemas.microsoft.com/office/drawing/2014/main" id="{F825FF30-D119-4F17-9181-32CF8470DA4D}"/>
            </a:ext>
          </a:extLst>
        </xdr:cNvPr>
        <xdr:cNvSpPr txBox="1"/>
      </xdr:nvSpPr>
      <xdr:spPr>
        <a:xfrm>
          <a:off x="10515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338" name="楕円 337">
          <a:extLst>
            <a:ext uri="{FF2B5EF4-FFF2-40B4-BE49-F238E27FC236}">
              <a16:creationId xmlns:a16="http://schemas.microsoft.com/office/drawing/2014/main" id="{E8EE5586-1559-4054-A506-F9457497B4B8}"/>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44450</xdr:rowOff>
    </xdr:from>
    <xdr:to>
      <xdr:col>55</xdr:col>
      <xdr:colOff>0</xdr:colOff>
      <xdr:row>79</xdr:row>
      <xdr:rowOff>69850</xdr:rowOff>
    </xdr:to>
    <xdr:cxnSp macro="">
      <xdr:nvCxnSpPr>
        <xdr:cNvPr id="339" name="直線コネクタ 338">
          <a:extLst>
            <a:ext uri="{FF2B5EF4-FFF2-40B4-BE49-F238E27FC236}">
              <a16:creationId xmlns:a16="http://schemas.microsoft.com/office/drawing/2014/main" id="{884452ED-8DB5-4DAC-B401-9EE7EE2B2D09}"/>
            </a:ext>
          </a:extLst>
        </xdr:cNvPr>
        <xdr:cNvCxnSpPr/>
      </xdr:nvCxnSpPr>
      <xdr:spPr>
        <a:xfrm>
          <a:off x="9639300" y="1358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152400</xdr:rowOff>
    </xdr:from>
    <xdr:to>
      <xdr:col>46</xdr:col>
      <xdr:colOff>38100</xdr:colOff>
      <xdr:row>79</xdr:row>
      <xdr:rowOff>82550</xdr:rowOff>
    </xdr:to>
    <xdr:sp macro="" textlink="">
      <xdr:nvSpPr>
        <xdr:cNvPr id="340" name="楕円 339">
          <a:extLst>
            <a:ext uri="{FF2B5EF4-FFF2-40B4-BE49-F238E27FC236}">
              <a16:creationId xmlns:a16="http://schemas.microsoft.com/office/drawing/2014/main" id="{5887D6EE-DD73-4FF8-ACA3-86C626599C3D}"/>
            </a:ext>
          </a:extLst>
        </xdr:cNvPr>
        <xdr:cNvSpPr/>
      </xdr:nvSpPr>
      <xdr:spPr>
        <a:xfrm>
          <a:off x="8699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31750</xdr:rowOff>
    </xdr:from>
    <xdr:to>
      <xdr:col>50</xdr:col>
      <xdr:colOff>114300</xdr:colOff>
      <xdr:row>79</xdr:row>
      <xdr:rowOff>44450</xdr:rowOff>
    </xdr:to>
    <xdr:cxnSp macro="">
      <xdr:nvCxnSpPr>
        <xdr:cNvPr id="341" name="直線コネクタ 340">
          <a:extLst>
            <a:ext uri="{FF2B5EF4-FFF2-40B4-BE49-F238E27FC236}">
              <a16:creationId xmlns:a16="http://schemas.microsoft.com/office/drawing/2014/main" id="{747158AF-B13B-4C50-9A7C-E60608152345}"/>
            </a:ext>
          </a:extLst>
        </xdr:cNvPr>
        <xdr:cNvCxnSpPr/>
      </xdr:nvCxnSpPr>
      <xdr:spPr>
        <a:xfrm>
          <a:off x="8750300" y="1357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95250</xdr:rowOff>
    </xdr:from>
    <xdr:to>
      <xdr:col>41</xdr:col>
      <xdr:colOff>101600</xdr:colOff>
      <xdr:row>80</xdr:row>
      <xdr:rowOff>25400</xdr:rowOff>
    </xdr:to>
    <xdr:sp macro="" textlink="">
      <xdr:nvSpPr>
        <xdr:cNvPr id="342" name="楕円 341">
          <a:extLst>
            <a:ext uri="{FF2B5EF4-FFF2-40B4-BE49-F238E27FC236}">
              <a16:creationId xmlns:a16="http://schemas.microsoft.com/office/drawing/2014/main" id="{5379CB71-6BEE-447D-8621-2E7BC866F7A2}"/>
            </a:ext>
          </a:extLst>
        </xdr:cNvPr>
        <xdr:cNvSpPr/>
      </xdr:nvSpPr>
      <xdr:spPr>
        <a:xfrm>
          <a:off x="7810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31750</xdr:rowOff>
    </xdr:from>
    <xdr:to>
      <xdr:col>45</xdr:col>
      <xdr:colOff>177800</xdr:colOff>
      <xdr:row>79</xdr:row>
      <xdr:rowOff>146050</xdr:rowOff>
    </xdr:to>
    <xdr:cxnSp macro="">
      <xdr:nvCxnSpPr>
        <xdr:cNvPr id="343" name="直線コネクタ 342">
          <a:extLst>
            <a:ext uri="{FF2B5EF4-FFF2-40B4-BE49-F238E27FC236}">
              <a16:creationId xmlns:a16="http://schemas.microsoft.com/office/drawing/2014/main" id="{526DD7D7-0258-448B-8EC9-FEBE048540A5}"/>
            </a:ext>
          </a:extLst>
        </xdr:cNvPr>
        <xdr:cNvCxnSpPr/>
      </xdr:nvCxnSpPr>
      <xdr:spPr>
        <a:xfrm flipV="1">
          <a:off x="7861300" y="1357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a:extLst>
            <a:ext uri="{FF2B5EF4-FFF2-40B4-BE49-F238E27FC236}">
              <a16:creationId xmlns:a16="http://schemas.microsoft.com/office/drawing/2014/main" id="{33FE05B9-513C-47B5-A246-CE5EB24FAD54}"/>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a:extLst>
            <a:ext uri="{FF2B5EF4-FFF2-40B4-BE49-F238E27FC236}">
              <a16:creationId xmlns:a16="http://schemas.microsoft.com/office/drawing/2014/main" id="{359A5C18-EAD1-43C6-8A3E-EB6EDCCC0095}"/>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29227</xdr:rowOff>
    </xdr:from>
    <xdr:ext cx="469744" cy="259045"/>
    <xdr:sp macro="" textlink="">
      <xdr:nvSpPr>
        <xdr:cNvPr id="346" name="n_3aveValue【福祉施設】&#10;一人当たり面積">
          <a:extLst>
            <a:ext uri="{FF2B5EF4-FFF2-40B4-BE49-F238E27FC236}">
              <a16:creationId xmlns:a16="http://schemas.microsoft.com/office/drawing/2014/main" id="{FB9612E8-61E3-465E-9858-0FC7CB3D0ECE}"/>
            </a:ext>
          </a:extLst>
        </xdr:cNvPr>
        <xdr:cNvSpPr txBox="1"/>
      </xdr:nvSpPr>
      <xdr:spPr>
        <a:xfrm>
          <a:off x="7626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111777</xdr:rowOff>
    </xdr:from>
    <xdr:ext cx="469744" cy="259045"/>
    <xdr:sp macro="" textlink="">
      <xdr:nvSpPr>
        <xdr:cNvPr id="347" name="n_1mainValue【福祉施設】&#10;一人当たり面積">
          <a:extLst>
            <a:ext uri="{FF2B5EF4-FFF2-40B4-BE49-F238E27FC236}">
              <a16:creationId xmlns:a16="http://schemas.microsoft.com/office/drawing/2014/main" id="{2F4DF20F-019D-479A-9D09-FBF0DB4B6FA9}"/>
            </a:ext>
          </a:extLst>
        </xdr:cNvPr>
        <xdr:cNvSpPr txBox="1"/>
      </xdr:nvSpPr>
      <xdr:spPr>
        <a:xfrm>
          <a:off x="9391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99077</xdr:rowOff>
    </xdr:from>
    <xdr:ext cx="469744" cy="259045"/>
    <xdr:sp macro="" textlink="">
      <xdr:nvSpPr>
        <xdr:cNvPr id="348" name="n_2mainValue【福祉施設】&#10;一人当たり面積">
          <a:extLst>
            <a:ext uri="{FF2B5EF4-FFF2-40B4-BE49-F238E27FC236}">
              <a16:creationId xmlns:a16="http://schemas.microsoft.com/office/drawing/2014/main" id="{E9F4F6ED-4796-4E0D-83BB-14294215F570}"/>
            </a:ext>
          </a:extLst>
        </xdr:cNvPr>
        <xdr:cNvSpPr txBox="1"/>
      </xdr:nvSpPr>
      <xdr:spPr>
        <a:xfrm>
          <a:off x="8515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41927</xdr:rowOff>
    </xdr:from>
    <xdr:ext cx="469744" cy="259045"/>
    <xdr:sp macro="" textlink="">
      <xdr:nvSpPr>
        <xdr:cNvPr id="349" name="n_3mainValue【福祉施設】&#10;一人当たり面積">
          <a:extLst>
            <a:ext uri="{FF2B5EF4-FFF2-40B4-BE49-F238E27FC236}">
              <a16:creationId xmlns:a16="http://schemas.microsoft.com/office/drawing/2014/main" id="{D3CB2B4B-BA7A-47CD-BA66-79305259E062}"/>
            </a:ext>
          </a:extLst>
        </xdr:cNvPr>
        <xdr:cNvSpPr txBox="1"/>
      </xdr:nvSpPr>
      <xdr:spPr>
        <a:xfrm>
          <a:off x="7626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A50C1E6A-E09B-4245-A9B2-8563265143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D9AC04EC-1B39-4658-A9A6-273A93A94E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40B84056-3C92-4CE8-8F6C-4BAD7E19EC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3C33DDB0-8DB6-4C7C-837E-E47D96BBBBB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CDB21DD9-1D68-4893-9156-9A2BF71E3D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2207EDFD-2925-42AB-B602-3E13863337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B7C775A7-C31D-4141-BD4A-E9F8D107CD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F744A606-7D33-4A06-AB86-A1CC2F080E7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9463B7CA-B139-498F-8824-88BCD1FBC3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AD0D247C-C48B-4530-B0A4-5729142D138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599701B3-E7B4-4C64-824F-91150F1F802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a16="http://schemas.microsoft.com/office/drawing/2014/main" id="{9CD75334-A02F-495E-AD4A-2EBFE418A91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9C5520A5-3C9E-41C3-865F-CEAFF41A719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45801DEF-94ED-469C-B56B-2A4EDFC4ADA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E27ACF4C-7082-47A5-A476-990F54A9AA4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9EFF7B39-538F-42AB-A490-4D9D87F7B4C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DD3CDC6C-AD93-4B1D-81FE-275B3B7212A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5AF6B1A9-8F1E-4A12-B2A8-58DCE2DBE79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496BD910-CFDF-4720-A217-4F9CEB90C51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90D272FA-5F16-41AC-BF26-CFC9DCCF6D1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9F370FEF-4A18-49F2-9545-A0FCB56211D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A4F33EFD-1329-4783-AE50-2C5AD8F0179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48236696-20AD-4F39-8512-AEE2269FC32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1CE3197-BE05-4D42-83FA-25771A5C4DC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24E52B61-E806-4C4E-89AD-1BD1ADCB80A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a16="http://schemas.microsoft.com/office/drawing/2014/main" id="{09953DF5-E124-4328-8621-7E9C555BC553}"/>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634A5C75-76C4-4660-BF8D-536CF25FECAF}"/>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a16="http://schemas.microsoft.com/office/drawing/2014/main" id="{022F69A0-408D-461D-B2D9-11E882483B78}"/>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DBE66C6B-A85D-46C0-8851-84AE29A4E9BD}"/>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a16="http://schemas.microsoft.com/office/drawing/2014/main" id="{68E6FBFD-2542-4B2D-8FC1-6AAFA9F54DB7}"/>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65736375-2E6D-4E0A-A8C6-2321F95F3CC0}"/>
            </a:ext>
          </a:extLst>
        </xdr:cNvPr>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a16="http://schemas.microsoft.com/office/drawing/2014/main" id="{283C02F7-A5EE-4272-A3BE-C68C5C8115EA}"/>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a16="http://schemas.microsoft.com/office/drawing/2014/main" id="{885F48E9-CA6B-4612-9F2D-0097361D9E83}"/>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a16="http://schemas.microsoft.com/office/drawing/2014/main" id="{23C98B7A-9B8D-4180-9449-8C591A3147DB}"/>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84" name="フローチャート: 判断 383">
          <a:extLst>
            <a:ext uri="{FF2B5EF4-FFF2-40B4-BE49-F238E27FC236}">
              <a16:creationId xmlns:a16="http://schemas.microsoft.com/office/drawing/2014/main" id="{56049C4D-6BC7-4D76-8852-86185DB1E6ED}"/>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6F4F61F3-8011-40F0-AB96-7A1281BFA1A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7746ED3A-87A5-4026-82E5-859B1721B86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5389ED8B-E479-4F2E-892A-CD77BCC4478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816671EB-4E9C-46B9-B1B7-95D2ECE09DB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7337DF30-B979-4460-A107-AF197ABCA4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390" name="楕円 389">
          <a:extLst>
            <a:ext uri="{FF2B5EF4-FFF2-40B4-BE49-F238E27FC236}">
              <a16:creationId xmlns:a16="http://schemas.microsoft.com/office/drawing/2014/main" id="{E3A6B961-D906-4D1E-9561-90B98B32E62F}"/>
            </a:ext>
          </a:extLst>
        </xdr:cNvPr>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C2884912-9340-418E-A09F-1559DD85737D}"/>
            </a:ext>
          </a:extLst>
        </xdr:cNvPr>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74386</xdr:rowOff>
    </xdr:from>
    <xdr:to>
      <xdr:col>20</xdr:col>
      <xdr:colOff>38100</xdr:colOff>
      <xdr:row>104</xdr:row>
      <xdr:rowOff>4536</xdr:rowOff>
    </xdr:to>
    <xdr:sp macro="" textlink="">
      <xdr:nvSpPr>
        <xdr:cNvPr id="392" name="楕円 391">
          <a:extLst>
            <a:ext uri="{FF2B5EF4-FFF2-40B4-BE49-F238E27FC236}">
              <a16:creationId xmlns:a16="http://schemas.microsoft.com/office/drawing/2014/main" id="{2D7B76F7-CCD9-440F-AA5A-6E3B2B0D7135}"/>
            </a:ext>
          </a:extLst>
        </xdr:cNvPr>
        <xdr:cNvSpPr/>
      </xdr:nvSpPr>
      <xdr:spPr>
        <a:xfrm>
          <a:off x="3746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125186</xdr:rowOff>
    </xdr:from>
    <xdr:to>
      <xdr:col>24</xdr:col>
      <xdr:colOff>63500</xdr:colOff>
      <xdr:row>106</xdr:row>
      <xdr:rowOff>23949</xdr:rowOff>
    </xdr:to>
    <xdr:cxnSp macro="">
      <xdr:nvCxnSpPr>
        <xdr:cNvPr id="393" name="直線コネクタ 392">
          <a:extLst>
            <a:ext uri="{FF2B5EF4-FFF2-40B4-BE49-F238E27FC236}">
              <a16:creationId xmlns:a16="http://schemas.microsoft.com/office/drawing/2014/main" id="{32219BA0-643A-4BD0-946C-29D56764CA0B}"/>
            </a:ext>
          </a:extLst>
        </xdr:cNvPr>
        <xdr:cNvCxnSpPr/>
      </xdr:nvCxnSpPr>
      <xdr:spPr>
        <a:xfrm>
          <a:off x="3797300" y="17784536"/>
          <a:ext cx="8382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394" name="楕円 393">
          <a:extLst>
            <a:ext uri="{FF2B5EF4-FFF2-40B4-BE49-F238E27FC236}">
              <a16:creationId xmlns:a16="http://schemas.microsoft.com/office/drawing/2014/main" id="{12DA346A-FB86-42E0-8E6F-42BF5AD0CE9B}"/>
            </a:ext>
          </a:extLst>
        </xdr:cNvPr>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125186</xdr:rowOff>
    </xdr:from>
    <xdr:to>
      <xdr:col>19</xdr:col>
      <xdr:colOff>177800</xdr:colOff>
      <xdr:row>103</xdr:row>
      <xdr:rowOff>157843</xdr:rowOff>
    </xdr:to>
    <xdr:cxnSp macro="">
      <xdr:nvCxnSpPr>
        <xdr:cNvPr id="395" name="直線コネクタ 394">
          <a:extLst>
            <a:ext uri="{FF2B5EF4-FFF2-40B4-BE49-F238E27FC236}">
              <a16:creationId xmlns:a16="http://schemas.microsoft.com/office/drawing/2014/main" id="{1C0CA1AA-2B89-42F5-9C4A-C826DA7D4DEB}"/>
            </a:ext>
          </a:extLst>
        </xdr:cNvPr>
        <xdr:cNvCxnSpPr/>
      </xdr:nvCxnSpPr>
      <xdr:spPr>
        <a:xfrm flipV="1">
          <a:off x="2908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396" name="楕円 395">
          <a:extLst>
            <a:ext uri="{FF2B5EF4-FFF2-40B4-BE49-F238E27FC236}">
              <a16:creationId xmlns:a16="http://schemas.microsoft.com/office/drawing/2014/main" id="{80E3E27F-6CC4-4123-92A6-114FE55DAD8C}"/>
            </a:ext>
          </a:extLst>
        </xdr:cNvPr>
        <xdr:cNvSpPr/>
      </xdr:nvSpPr>
      <xdr:spPr>
        <a:xfrm>
          <a:off x="1968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23949</xdr:rowOff>
    </xdr:to>
    <xdr:cxnSp macro="">
      <xdr:nvCxnSpPr>
        <xdr:cNvPr id="397" name="直線コネクタ 396">
          <a:extLst>
            <a:ext uri="{FF2B5EF4-FFF2-40B4-BE49-F238E27FC236}">
              <a16:creationId xmlns:a16="http://schemas.microsoft.com/office/drawing/2014/main" id="{80E57734-B1B4-4B7C-829E-75E61A0C8E5C}"/>
            </a:ext>
          </a:extLst>
        </xdr:cNvPr>
        <xdr:cNvCxnSpPr/>
      </xdr:nvCxnSpPr>
      <xdr:spPr>
        <a:xfrm flipV="1">
          <a:off x="2019300" y="178171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a:extLst>
            <a:ext uri="{FF2B5EF4-FFF2-40B4-BE49-F238E27FC236}">
              <a16:creationId xmlns:a16="http://schemas.microsoft.com/office/drawing/2014/main" id="{B435AAE9-B176-4BDC-881E-B769C1F80A54}"/>
            </a:ext>
          </a:extLst>
        </xdr:cNvPr>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a:extLst>
            <a:ext uri="{FF2B5EF4-FFF2-40B4-BE49-F238E27FC236}">
              <a16:creationId xmlns:a16="http://schemas.microsoft.com/office/drawing/2014/main" id="{0BE8902F-0CD0-4B8E-99C5-0CEA202BACA9}"/>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00" name="n_3aveValue【市民会館】&#10;有形固定資産減価償却率">
          <a:extLst>
            <a:ext uri="{FF2B5EF4-FFF2-40B4-BE49-F238E27FC236}">
              <a16:creationId xmlns:a16="http://schemas.microsoft.com/office/drawing/2014/main" id="{8D768C2E-D321-4CB8-83F9-069839A28E6B}"/>
            </a:ext>
          </a:extLst>
        </xdr:cNvPr>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21063</xdr:rowOff>
    </xdr:from>
    <xdr:ext cx="405111" cy="259045"/>
    <xdr:sp macro="" textlink="">
      <xdr:nvSpPr>
        <xdr:cNvPr id="401" name="n_1mainValue【市民会館】&#10;有形固定資産減価償却率">
          <a:extLst>
            <a:ext uri="{FF2B5EF4-FFF2-40B4-BE49-F238E27FC236}">
              <a16:creationId xmlns:a16="http://schemas.microsoft.com/office/drawing/2014/main" id="{3FEEDF9C-42A7-40D3-B717-382C4F86F181}"/>
            </a:ext>
          </a:extLst>
        </xdr:cNvPr>
        <xdr:cNvSpPr txBox="1"/>
      </xdr:nvSpPr>
      <xdr:spPr>
        <a:xfrm>
          <a:off x="3582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02" name="n_2mainValue【市民会館】&#10;有形固定資産減価償却率">
          <a:extLst>
            <a:ext uri="{FF2B5EF4-FFF2-40B4-BE49-F238E27FC236}">
              <a16:creationId xmlns:a16="http://schemas.microsoft.com/office/drawing/2014/main" id="{69F56D4A-54C0-42BA-9B9A-DD0C9F8BA1E4}"/>
            </a:ext>
          </a:extLst>
        </xdr:cNvPr>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65876</xdr:rowOff>
    </xdr:from>
    <xdr:ext cx="405111" cy="259045"/>
    <xdr:sp macro="" textlink="">
      <xdr:nvSpPr>
        <xdr:cNvPr id="403" name="n_3mainValue【市民会館】&#10;有形固定資産減価償却率">
          <a:extLst>
            <a:ext uri="{FF2B5EF4-FFF2-40B4-BE49-F238E27FC236}">
              <a16:creationId xmlns:a16="http://schemas.microsoft.com/office/drawing/2014/main" id="{0E66085D-A637-4918-AEA2-3CBCFEEA0DD5}"/>
            </a:ext>
          </a:extLst>
        </xdr:cNvPr>
        <xdr:cNvSpPr txBox="1"/>
      </xdr:nvSpPr>
      <xdr:spPr>
        <a:xfrm>
          <a:off x="1816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AF6549EA-6438-4392-A523-8A4F2A1768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C09C4882-253A-485D-9087-CEB7ABAEA0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D40EB4DA-B168-45FB-B6BE-4089F673B59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B986CCB9-84AC-485C-8E43-873B79F859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28295461-7107-443D-81A9-F497E97FE5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F3394088-18B5-432A-91B1-70F48192B0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4BDE74E8-E5B7-4BD9-A520-233EEC07A3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ED432599-C78F-4C68-8C95-D87BE9246C6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F0612F6D-E721-422D-B9FB-EB9297539E5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208B9C99-CC0C-4DAF-899F-FB554370C53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3CEB34A9-7000-4F4C-AFA1-80A61C72F21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09675EF4-F273-43B9-AD16-774534E4452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4C275782-E5BE-47A0-B734-4F07917C34A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9838E3FA-4C39-4635-9875-3DA687503B2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71CBB107-40B7-45D9-A98A-09EAC3654DE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2C845157-0ACE-4BBE-85A7-DBBF1A22427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8F970AAA-17CB-46FB-93A2-C26C57AB727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8001E349-3A87-4C1A-BB30-D32CED065A0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4039B5DA-C006-483C-8B40-32EE7331AD8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CCD751F6-2CD8-4DF6-BF84-82407AFE1E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3E618377-A582-4233-8CB4-7E3B31D45C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a16="http://schemas.microsoft.com/office/drawing/2014/main" id="{B4BCB703-107A-4D23-B143-CC1F0210276C}"/>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a16="http://schemas.microsoft.com/office/drawing/2014/main" id="{242D65EE-1D8C-4B94-A2BE-5B4CE78AC0F1}"/>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a16="http://schemas.microsoft.com/office/drawing/2014/main" id="{A5CDEB2B-B704-47C6-9DE7-93BFB20AC735}"/>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a16="http://schemas.microsoft.com/office/drawing/2014/main" id="{8F96CF5D-1AEB-4597-8122-B6E98A5A5EDE}"/>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a16="http://schemas.microsoft.com/office/drawing/2014/main" id="{E71E5D48-1DB9-4C3A-B847-E045AB529E47}"/>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a:extLst>
            <a:ext uri="{FF2B5EF4-FFF2-40B4-BE49-F238E27FC236}">
              <a16:creationId xmlns:a16="http://schemas.microsoft.com/office/drawing/2014/main" id="{007FBA38-B553-450D-9E54-52D7355D6ECB}"/>
            </a:ext>
          </a:extLst>
        </xdr:cNvPr>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a16="http://schemas.microsoft.com/office/drawing/2014/main" id="{75EDE482-CF44-4AE2-B6B6-06D098B7028A}"/>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a16="http://schemas.microsoft.com/office/drawing/2014/main" id="{5BE211A4-0272-4AAE-AD1B-C97E4533F704}"/>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a16="http://schemas.microsoft.com/office/drawing/2014/main" id="{BFD247E2-FD4A-4503-973C-F0473B9201B9}"/>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144272</xdr:rowOff>
    </xdr:from>
    <xdr:to>
      <xdr:col>41</xdr:col>
      <xdr:colOff>101600</xdr:colOff>
      <xdr:row>105</xdr:row>
      <xdr:rowOff>74422</xdr:rowOff>
    </xdr:to>
    <xdr:sp macro="" textlink="">
      <xdr:nvSpPr>
        <xdr:cNvPr id="434" name="フローチャート: 判断 433">
          <a:extLst>
            <a:ext uri="{FF2B5EF4-FFF2-40B4-BE49-F238E27FC236}">
              <a16:creationId xmlns:a16="http://schemas.microsoft.com/office/drawing/2014/main" id="{4FBD1DF0-59C1-4506-B283-BBF07AFA0C77}"/>
            </a:ext>
          </a:extLst>
        </xdr:cNvPr>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46466638-5E93-40D8-BC8B-917AA9E3B9D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8493CF94-3EE2-4F07-88FC-BA02F3B06F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88044951-01C1-4F73-8393-6981CB0A84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680C5661-3C9B-4F4F-88DA-78EFDC64DC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69EE7717-4442-480F-8C03-4F60FE0DA54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11685</xdr:rowOff>
    </xdr:from>
    <xdr:to>
      <xdr:col>55</xdr:col>
      <xdr:colOff>50800</xdr:colOff>
      <xdr:row>106</xdr:row>
      <xdr:rowOff>113285</xdr:rowOff>
    </xdr:to>
    <xdr:sp macro="" textlink="">
      <xdr:nvSpPr>
        <xdr:cNvPr id="440" name="楕円 439">
          <a:extLst>
            <a:ext uri="{FF2B5EF4-FFF2-40B4-BE49-F238E27FC236}">
              <a16:creationId xmlns:a16="http://schemas.microsoft.com/office/drawing/2014/main" id="{F8BC025B-5AC1-448B-9231-610DDC6809B2}"/>
            </a:ext>
          </a:extLst>
        </xdr:cNvPr>
        <xdr:cNvSpPr/>
      </xdr:nvSpPr>
      <xdr:spPr>
        <a:xfrm>
          <a:off x="10426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161562</xdr:rowOff>
    </xdr:from>
    <xdr:ext cx="469744" cy="259045"/>
    <xdr:sp macro="" textlink="">
      <xdr:nvSpPr>
        <xdr:cNvPr id="441" name="【市民会館】&#10;一人当たり面積該当値テキスト">
          <a:extLst>
            <a:ext uri="{FF2B5EF4-FFF2-40B4-BE49-F238E27FC236}">
              <a16:creationId xmlns:a16="http://schemas.microsoft.com/office/drawing/2014/main" id="{3D5BCD6E-803B-42A0-9EB2-773E7659535D}"/>
            </a:ext>
          </a:extLst>
        </xdr:cNvPr>
        <xdr:cNvSpPr txBox="1"/>
      </xdr:nvSpPr>
      <xdr:spPr>
        <a:xfrm>
          <a:off x="10515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42" name="楕円 441">
          <a:extLst>
            <a:ext uri="{FF2B5EF4-FFF2-40B4-BE49-F238E27FC236}">
              <a16:creationId xmlns:a16="http://schemas.microsoft.com/office/drawing/2014/main" id="{F24632DF-6A7B-4B16-AFBC-D2780C64BAF0}"/>
            </a:ext>
          </a:extLst>
        </xdr:cNvPr>
        <xdr:cNvSpPr/>
      </xdr:nvSpPr>
      <xdr:spPr>
        <a:xfrm>
          <a:off x="9588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112776</xdr:rowOff>
    </xdr:to>
    <xdr:cxnSp macro="">
      <xdr:nvCxnSpPr>
        <xdr:cNvPr id="443" name="直線コネクタ 442">
          <a:extLst>
            <a:ext uri="{FF2B5EF4-FFF2-40B4-BE49-F238E27FC236}">
              <a16:creationId xmlns:a16="http://schemas.microsoft.com/office/drawing/2014/main" id="{CC5E5001-AE5C-4FDE-988C-C0A0E4BBC660}"/>
            </a:ext>
          </a:extLst>
        </xdr:cNvPr>
        <xdr:cNvCxnSpPr/>
      </xdr:nvCxnSpPr>
      <xdr:spPr>
        <a:xfrm flipV="1">
          <a:off x="9639300" y="182361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44" name="楕円 443">
          <a:extLst>
            <a:ext uri="{FF2B5EF4-FFF2-40B4-BE49-F238E27FC236}">
              <a16:creationId xmlns:a16="http://schemas.microsoft.com/office/drawing/2014/main" id="{E426CE34-392A-474B-B9FB-B3DE02563D23}"/>
            </a:ext>
          </a:extLst>
        </xdr:cNvPr>
        <xdr:cNvSpPr/>
      </xdr:nvSpPr>
      <xdr:spPr>
        <a:xfrm>
          <a:off x="8699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112776</xdr:rowOff>
    </xdr:to>
    <xdr:cxnSp macro="">
      <xdr:nvCxnSpPr>
        <xdr:cNvPr id="445" name="直線コネクタ 444">
          <a:extLst>
            <a:ext uri="{FF2B5EF4-FFF2-40B4-BE49-F238E27FC236}">
              <a16:creationId xmlns:a16="http://schemas.microsoft.com/office/drawing/2014/main" id="{4E52F329-5CB0-4F83-88CC-DBEE45E16733}"/>
            </a:ext>
          </a:extLst>
        </xdr:cNvPr>
        <xdr:cNvCxnSpPr/>
      </xdr:nvCxnSpPr>
      <xdr:spPr>
        <a:xfrm>
          <a:off x="8750300" y="1828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7113</xdr:rowOff>
    </xdr:from>
    <xdr:to>
      <xdr:col>41</xdr:col>
      <xdr:colOff>101600</xdr:colOff>
      <xdr:row>106</xdr:row>
      <xdr:rowOff>108713</xdr:rowOff>
    </xdr:to>
    <xdr:sp macro="" textlink="">
      <xdr:nvSpPr>
        <xdr:cNvPr id="446" name="楕円 445">
          <a:extLst>
            <a:ext uri="{FF2B5EF4-FFF2-40B4-BE49-F238E27FC236}">
              <a16:creationId xmlns:a16="http://schemas.microsoft.com/office/drawing/2014/main" id="{D3BF45C5-E7DE-48FD-A6B0-2D1087A63632}"/>
            </a:ext>
          </a:extLst>
        </xdr:cNvPr>
        <xdr:cNvSpPr/>
      </xdr:nvSpPr>
      <xdr:spPr>
        <a:xfrm>
          <a:off x="7810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57913</xdr:rowOff>
    </xdr:from>
    <xdr:to>
      <xdr:col>45</xdr:col>
      <xdr:colOff>177800</xdr:colOff>
      <xdr:row>106</xdr:row>
      <xdr:rowOff>108204</xdr:rowOff>
    </xdr:to>
    <xdr:cxnSp macro="">
      <xdr:nvCxnSpPr>
        <xdr:cNvPr id="447" name="直線コネクタ 446">
          <a:extLst>
            <a:ext uri="{FF2B5EF4-FFF2-40B4-BE49-F238E27FC236}">
              <a16:creationId xmlns:a16="http://schemas.microsoft.com/office/drawing/2014/main" id="{883B297F-C212-4048-B9C7-9DC709635EC9}"/>
            </a:ext>
          </a:extLst>
        </xdr:cNvPr>
        <xdr:cNvCxnSpPr/>
      </xdr:nvCxnSpPr>
      <xdr:spPr>
        <a:xfrm>
          <a:off x="7861300" y="18231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a:extLst>
            <a:ext uri="{FF2B5EF4-FFF2-40B4-BE49-F238E27FC236}">
              <a16:creationId xmlns:a16="http://schemas.microsoft.com/office/drawing/2014/main" id="{64B14156-D8E2-406F-8E60-BC1D12F87616}"/>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a:extLst>
            <a:ext uri="{FF2B5EF4-FFF2-40B4-BE49-F238E27FC236}">
              <a16:creationId xmlns:a16="http://schemas.microsoft.com/office/drawing/2014/main" id="{F194B68B-36F2-44BD-ABDF-7D9A02FB9C28}"/>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90949</xdr:rowOff>
    </xdr:from>
    <xdr:ext cx="469744" cy="259045"/>
    <xdr:sp macro="" textlink="">
      <xdr:nvSpPr>
        <xdr:cNvPr id="450" name="n_3aveValue【市民会館】&#10;一人当たり面積">
          <a:extLst>
            <a:ext uri="{FF2B5EF4-FFF2-40B4-BE49-F238E27FC236}">
              <a16:creationId xmlns:a16="http://schemas.microsoft.com/office/drawing/2014/main" id="{5305DF0C-1D12-4322-88F5-E79786CDE3E6}"/>
            </a:ext>
          </a:extLst>
        </xdr:cNvPr>
        <xdr:cNvSpPr txBox="1"/>
      </xdr:nvSpPr>
      <xdr:spPr>
        <a:xfrm>
          <a:off x="7626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51" name="n_1mainValue【市民会館】&#10;一人当たり面積">
          <a:extLst>
            <a:ext uri="{FF2B5EF4-FFF2-40B4-BE49-F238E27FC236}">
              <a16:creationId xmlns:a16="http://schemas.microsoft.com/office/drawing/2014/main" id="{8348379B-3073-49E3-BD06-C01DA69E818B}"/>
            </a:ext>
          </a:extLst>
        </xdr:cNvPr>
        <xdr:cNvSpPr txBox="1"/>
      </xdr:nvSpPr>
      <xdr:spPr>
        <a:xfrm>
          <a:off x="9391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52" name="n_2mainValue【市民会館】&#10;一人当たり面積">
          <a:extLst>
            <a:ext uri="{FF2B5EF4-FFF2-40B4-BE49-F238E27FC236}">
              <a16:creationId xmlns:a16="http://schemas.microsoft.com/office/drawing/2014/main" id="{FCA26938-BEDD-4676-9D5F-0972DF950A2C}"/>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53" name="n_3mainValue【市民会館】&#10;一人当たり面積">
          <a:extLst>
            <a:ext uri="{FF2B5EF4-FFF2-40B4-BE49-F238E27FC236}">
              <a16:creationId xmlns:a16="http://schemas.microsoft.com/office/drawing/2014/main" id="{45657445-61CA-4751-9CB3-66578A7EAD6B}"/>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E9996E05-307E-4B1B-A27D-FA86179507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E70EE9A3-B789-47E1-A1C5-AED9D10A79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C6219076-CDDA-4DE7-9CAA-1BC8869F1D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AF0C5F4C-D04F-4DC8-815D-EF7EE1DC97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138E7647-78B3-438C-99D8-5C2ADDCEA5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C4EADB5-59EF-40D1-B143-8390C662F9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3432209D-090A-40C9-8A53-9BE6AD6EE0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196F3E8A-356F-498D-BD45-3D77E3D6D7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1978A429-D714-4784-8BD1-3C001AA3E4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96536CCC-7743-4AD1-8F8C-619DB66D49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a16="http://schemas.microsoft.com/office/drawing/2014/main" id="{E8CCFC57-F523-4118-8335-B8C1447352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a16="http://schemas.microsoft.com/office/drawing/2014/main" id="{F6E329F1-8909-4B29-A1C6-203ECAC9B32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a16="http://schemas.microsoft.com/office/drawing/2014/main" id="{BE52A533-7A4E-4FC0-908A-7054643086F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a16="http://schemas.microsoft.com/office/drawing/2014/main" id="{4D5448B0-F70E-4F9B-B056-458F03F5F03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a16="http://schemas.microsoft.com/office/drawing/2014/main" id="{CEFFEA26-94F1-46BA-809F-65AFB6709D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a16="http://schemas.microsoft.com/office/drawing/2014/main" id="{DAAAF471-8C2E-4336-B49E-22B03506E6A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a16="http://schemas.microsoft.com/office/drawing/2014/main" id="{CF9FED83-D0DD-4F14-9A8A-4F3FF86F33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a16="http://schemas.microsoft.com/office/drawing/2014/main" id="{C7A9D254-592E-4838-BEF1-AFAE79B70D2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a16="http://schemas.microsoft.com/office/drawing/2014/main" id="{4EBEE1E9-86F9-4193-8CFE-CDA436574CB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a16="http://schemas.microsoft.com/office/drawing/2014/main" id="{3F1F6C42-98AD-4A25-87E8-5D0F14CDDD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a16="http://schemas.microsoft.com/office/drawing/2014/main" id="{4EF6779C-E15B-4B69-94F6-B059CF4CD03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49857130-290E-44B8-9CFC-5FFC3C89572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D92CCA40-1C95-4070-AAE1-BE546DE5AA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76006DE-BEA4-4C0B-851A-13C228A4A42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D7295CC6-D9BA-4C93-A59C-A2D16E3E2B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a16="http://schemas.microsoft.com/office/drawing/2014/main" id="{B050B1B8-EECC-4F8C-91A2-C3CEC7C79463}"/>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a16="http://schemas.microsoft.com/office/drawing/2014/main" id="{448AB56C-A7B1-4A21-974C-2BC270098C7B}"/>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a16="http://schemas.microsoft.com/office/drawing/2014/main" id="{A116155D-9DEE-4EE5-B696-07CA4FBC00CB}"/>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D4AAF863-EE96-4999-BBD2-1B114D619D43}"/>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a16="http://schemas.microsoft.com/office/drawing/2014/main" id="{7B62ECC4-D85D-42EF-89AA-A020D29E6B4D}"/>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3AC697BC-27F7-4F97-AF57-BBFA1A6D3FA8}"/>
            </a:ext>
          </a:extLst>
        </xdr:cNvPr>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a16="http://schemas.microsoft.com/office/drawing/2014/main" id="{5913D1DD-234E-46D3-B3A6-515C2DC6F696}"/>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a16="http://schemas.microsoft.com/office/drawing/2014/main" id="{2F139D91-79D5-44EF-8B0F-7121DF314A52}"/>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a:extLst>
            <a:ext uri="{FF2B5EF4-FFF2-40B4-BE49-F238E27FC236}">
              <a16:creationId xmlns:a16="http://schemas.microsoft.com/office/drawing/2014/main" id="{9C7BAC1A-4241-4504-868C-D2A9339E7757}"/>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51526</xdr:rowOff>
    </xdr:from>
    <xdr:to>
      <xdr:col>72</xdr:col>
      <xdr:colOff>38100</xdr:colOff>
      <xdr:row>35</xdr:row>
      <xdr:rowOff>153126</xdr:rowOff>
    </xdr:to>
    <xdr:sp macro="" textlink="">
      <xdr:nvSpPr>
        <xdr:cNvPr id="488" name="フローチャート: 判断 487">
          <a:extLst>
            <a:ext uri="{FF2B5EF4-FFF2-40B4-BE49-F238E27FC236}">
              <a16:creationId xmlns:a16="http://schemas.microsoft.com/office/drawing/2014/main" id="{1C31F681-A99E-43FB-8F3F-5839D60A2473}"/>
            </a:ext>
          </a:extLst>
        </xdr:cNvPr>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E3C7D00-9484-4ECD-9BFD-A847DCC6F6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05616BE-7581-4B39-B42C-02BE0A9562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2108542-9043-4B40-BDFC-C7681807E5B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151CADB-9A0C-48FF-8AE0-13AC3FF023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726A148-DEC1-482B-A29E-B058D9F5BE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27033</xdr:rowOff>
    </xdr:from>
    <xdr:to>
      <xdr:col>85</xdr:col>
      <xdr:colOff>177800</xdr:colOff>
      <xdr:row>33</xdr:row>
      <xdr:rowOff>128633</xdr:rowOff>
    </xdr:to>
    <xdr:sp macro="" textlink="">
      <xdr:nvSpPr>
        <xdr:cNvPr id="494" name="楕円 493">
          <a:extLst>
            <a:ext uri="{FF2B5EF4-FFF2-40B4-BE49-F238E27FC236}">
              <a16:creationId xmlns:a16="http://schemas.microsoft.com/office/drawing/2014/main" id="{54883CBF-3AAC-425A-A454-AEAE66526F2A}"/>
            </a:ext>
          </a:extLst>
        </xdr:cNvPr>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141713</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3E740FEC-F253-4024-B276-C7DCFBEC45F7}"/>
            </a:ext>
          </a:extLst>
        </xdr:cNvPr>
        <xdr:cNvSpPr txBox="1"/>
      </xdr:nvSpPr>
      <xdr:spPr>
        <a:xfrm>
          <a:off x="16357600" y="562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31931</xdr:rowOff>
    </xdr:from>
    <xdr:to>
      <xdr:col>81</xdr:col>
      <xdr:colOff>101600</xdr:colOff>
      <xdr:row>34</xdr:row>
      <xdr:rowOff>133531</xdr:rowOff>
    </xdr:to>
    <xdr:sp macro="" textlink="">
      <xdr:nvSpPr>
        <xdr:cNvPr id="496" name="楕円 495">
          <a:extLst>
            <a:ext uri="{FF2B5EF4-FFF2-40B4-BE49-F238E27FC236}">
              <a16:creationId xmlns:a16="http://schemas.microsoft.com/office/drawing/2014/main" id="{B5B83744-6C17-4FB9-B28D-9CE3DEFE0E67}"/>
            </a:ext>
          </a:extLst>
        </xdr:cNvPr>
        <xdr:cNvSpPr/>
      </xdr:nvSpPr>
      <xdr:spPr>
        <a:xfrm>
          <a:off x="15430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77833</xdr:rowOff>
    </xdr:from>
    <xdr:to>
      <xdr:col>85</xdr:col>
      <xdr:colOff>127000</xdr:colOff>
      <xdr:row>34</xdr:row>
      <xdr:rowOff>82731</xdr:rowOff>
    </xdr:to>
    <xdr:cxnSp macro="">
      <xdr:nvCxnSpPr>
        <xdr:cNvPr id="497" name="直線コネクタ 496">
          <a:extLst>
            <a:ext uri="{FF2B5EF4-FFF2-40B4-BE49-F238E27FC236}">
              <a16:creationId xmlns:a16="http://schemas.microsoft.com/office/drawing/2014/main" id="{334C30A3-C612-48C8-930F-487CADB83B15}"/>
            </a:ext>
          </a:extLst>
        </xdr:cNvPr>
        <xdr:cNvCxnSpPr/>
      </xdr:nvCxnSpPr>
      <xdr:spPr>
        <a:xfrm flipV="1">
          <a:off x="15481300" y="5735683"/>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90714</xdr:rowOff>
    </xdr:from>
    <xdr:to>
      <xdr:col>76</xdr:col>
      <xdr:colOff>165100</xdr:colOff>
      <xdr:row>35</xdr:row>
      <xdr:rowOff>20864</xdr:rowOff>
    </xdr:to>
    <xdr:sp macro="" textlink="">
      <xdr:nvSpPr>
        <xdr:cNvPr id="498" name="楕円 497">
          <a:extLst>
            <a:ext uri="{FF2B5EF4-FFF2-40B4-BE49-F238E27FC236}">
              <a16:creationId xmlns:a16="http://schemas.microsoft.com/office/drawing/2014/main" id="{82E32707-212C-40D1-8B37-7E880D6CA2DF}"/>
            </a:ext>
          </a:extLst>
        </xdr:cNvPr>
        <xdr:cNvSpPr/>
      </xdr:nvSpPr>
      <xdr:spPr>
        <a:xfrm>
          <a:off x="14541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82731</xdr:rowOff>
    </xdr:from>
    <xdr:to>
      <xdr:col>81</xdr:col>
      <xdr:colOff>50800</xdr:colOff>
      <xdr:row>34</xdr:row>
      <xdr:rowOff>141514</xdr:rowOff>
    </xdr:to>
    <xdr:cxnSp macro="">
      <xdr:nvCxnSpPr>
        <xdr:cNvPr id="499" name="直線コネクタ 498">
          <a:extLst>
            <a:ext uri="{FF2B5EF4-FFF2-40B4-BE49-F238E27FC236}">
              <a16:creationId xmlns:a16="http://schemas.microsoft.com/office/drawing/2014/main" id="{A5A229DC-997F-4CBA-93DD-26940C6CA230}"/>
            </a:ext>
          </a:extLst>
        </xdr:cNvPr>
        <xdr:cNvCxnSpPr/>
      </xdr:nvCxnSpPr>
      <xdr:spPr>
        <a:xfrm flipV="1">
          <a:off x="14592300" y="59120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0" name="n_1aveValue【一般廃棄物処理施設】&#10;有形固定資産減価償却率">
          <a:extLst>
            <a:ext uri="{FF2B5EF4-FFF2-40B4-BE49-F238E27FC236}">
              <a16:creationId xmlns:a16="http://schemas.microsoft.com/office/drawing/2014/main" id="{0E033F1E-44C4-4F70-9462-BA2D6948EBF9}"/>
            </a:ext>
          </a:extLst>
        </xdr:cNvPr>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1" name="n_2aveValue【一般廃棄物処理施設】&#10;有形固定資産減価償却率">
          <a:extLst>
            <a:ext uri="{FF2B5EF4-FFF2-40B4-BE49-F238E27FC236}">
              <a16:creationId xmlns:a16="http://schemas.microsoft.com/office/drawing/2014/main" id="{AE3C56D0-601B-4C24-8FBC-4692A64E2859}"/>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502" name="n_3aveValue【一般廃棄物処理施設】&#10;有形固定資産減価償却率">
          <a:extLst>
            <a:ext uri="{FF2B5EF4-FFF2-40B4-BE49-F238E27FC236}">
              <a16:creationId xmlns:a16="http://schemas.microsoft.com/office/drawing/2014/main" id="{652B9C2A-917A-4869-B403-609E3040C204}"/>
            </a:ext>
          </a:extLst>
        </xdr:cNvPr>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150058</xdr:rowOff>
    </xdr:from>
    <xdr:ext cx="405111" cy="259045"/>
    <xdr:sp macro="" textlink="">
      <xdr:nvSpPr>
        <xdr:cNvPr id="503" name="n_1mainValue【一般廃棄物処理施設】&#10;有形固定資産減価償却率">
          <a:extLst>
            <a:ext uri="{FF2B5EF4-FFF2-40B4-BE49-F238E27FC236}">
              <a16:creationId xmlns:a16="http://schemas.microsoft.com/office/drawing/2014/main" id="{0B2D8C05-A1C2-457D-9185-0E319380847D}"/>
            </a:ext>
          </a:extLst>
        </xdr:cNvPr>
        <xdr:cNvSpPr txBox="1"/>
      </xdr:nvSpPr>
      <xdr:spPr>
        <a:xfrm>
          <a:off x="152660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37391</xdr:rowOff>
    </xdr:from>
    <xdr:ext cx="405111" cy="259045"/>
    <xdr:sp macro="" textlink="">
      <xdr:nvSpPr>
        <xdr:cNvPr id="504" name="n_2mainValue【一般廃棄物処理施設】&#10;有形固定資産減価償却率">
          <a:extLst>
            <a:ext uri="{FF2B5EF4-FFF2-40B4-BE49-F238E27FC236}">
              <a16:creationId xmlns:a16="http://schemas.microsoft.com/office/drawing/2014/main" id="{367F9C64-D086-44B2-91D9-C7B70A1FB676}"/>
            </a:ext>
          </a:extLst>
        </xdr:cNvPr>
        <xdr:cNvSpPr txBox="1"/>
      </xdr:nvSpPr>
      <xdr:spPr>
        <a:xfrm>
          <a:off x="14389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60D9E5A5-B0C1-4DB7-B046-34E7DF2776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A5E3DA3D-1C00-4D6A-90FD-5D0C8EE63C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C6555398-C4F3-4807-876E-47AB5A5BFB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7607F90E-B511-4EF9-9ECE-ED3B25736A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B5D39804-1132-43D9-8791-C4585BA138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F01C6F83-F707-4549-920C-31BFAFCC2B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641F1588-7A36-4BBA-8FB0-098DE2E97A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CB7ADC70-7283-4CFE-BA42-FF60C2B292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9487C350-E623-4BBB-B6B9-6E0C068C12E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3AC947A3-2A6A-4AB5-9547-48CEBCCD71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a:extLst>
            <a:ext uri="{FF2B5EF4-FFF2-40B4-BE49-F238E27FC236}">
              <a16:creationId xmlns:a16="http://schemas.microsoft.com/office/drawing/2014/main" id="{9D6767E2-DB7E-462E-BE7D-4350424FF9B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6" name="テキスト ボックス 515">
          <a:extLst>
            <a:ext uri="{FF2B5EF4-FFF2-40B4-BE49-F238E27FC236}">
              <a16:creationId xmlns:a16="http://schemas.microsoft.com/office/drawing/2014/main" id="{682BC0EA-233B-478D-8BA3-4D5723CC620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a:extLst>
            <a:ext uri="{FF2B5EF4-FFF2-40B4-BE49-F238E27FC236}">
              <a16:creationId xmlns:a16="http://schemas.microsoft.com/office/drawing/2014/main" id="{AAC2CFB0-3840-46D0-BA11-4946B340C9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8" name="テキスト ボックス 517">
          <a:extLst>
            <a:ext uri="{FF2B5EF4-FFF2-40B4-BE49-F238E27FC236}">
              <a16:creationId xmlns:a16="http://schemas.microsoft.com/office/drawing/2014/main" id="{0059D4D5-C295-4A2E-BC4E-C7F93C28623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a:extLst>
            <a:ext uri="{FF2B5EF4-FFF2-40B4-BE49-F238E27FC236}">
              <a16:creationId xmlns:a16="http://schemas.microsoft.com/office/drawing/2014/main" id="{C1D60FB2-1F06-4D9C-9F32-A6F40CCCB14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0" name="テキスト ボックス 519">
          <a:extLst>
            <a:ext uri="{FF2B5EF4-FFF2-40B4-BE49-F238E27FC236}">
              <a16:creationId xmlns:a16="http://schemas.microsoft.com/office/drawing/2014/main" id="{991E5F0C-558C-4B9F-9998-026A034203C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a:extLst>
            <a:ext uri="{FF2B5EF4-FFF2-40B4-BE49-F238E27FC236}">
              <a16:creationId xmlns:a16="http://schemas.microsoft.com/office/drawing/2014/main" id="{2A61266B-2B29-4C57-8F0E-385CAEC0E9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2" name="テキスト ボックス 521">
          <a:extLst>
            <a:ext uri="{FF2B5EF4-FFF2-40B4-BE49-F238E27FC236}">
              <a16:creationId xmlns:a16="http://schemas.microsoft.com/office/drawing/2014/main" id="{8167176A-CEA8-48D2-99F0-A9539FDDAB2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CAD593B0-E5B4-46B9-A60D-69E0DE8B35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3476CD6A-2128-4454-90BE-4B8B832FB8E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FD9A49FD-ECE2-4DFE-8C0F-40A928E16C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6" name="直線コネクタ 525">
          <a:extLst>
            <a:ext uri="{FF2B5EF4-FFF2-40B4-BE49-F238E27FC236}">
              <a16:creationId xmlns:a16="http://schemas.microsoft.com/office/drawing/2014/main" id="{E8B21A95-F5F4-4D1D-8C8A-3C20D5A06B5A}"/>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4F9584D2-8CD6-43BF-B3FB-085B2AEDD961}"/>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28" name="直線コネクタ 527">
          <a:extLst>
            <a:ext uri="{FF2B5EF4-FFF2-40B4-BE49-F238E27FC236}">
              <a16:creationId xmlns:a16="http://schemas.microsoft.com/office/drawing/2014/main" id="{49BFD004-25E4-4716-A482-2E2AC044F5A6}"/>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8A116F58-3F6D-42D4-9775-D0987C8CC0A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0" name="直線コネクタ 529">
          <a:extLst>
            <a:ext uri="{FF2B5EF4-FFF2-40B4-BE49-F238E27FC236}">
              <a16:creationId xmlns:a16="http://schemas.microsoft.com/office/drawing/2014/main" id="{CCFABBA7-4759-4459-8D96-1994DBF99819}"/>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D9DC0C54-5022-4116-A471-B6005F51279E}"/>
            </a:ext>
          </a:extLst>
        </xdr:cNvPr>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2" name="フローチャート: 判断 531">
          <a:extLst>
            <a:ext uri="{FF2B5EF4-FFF2-40B4-BE49-F238E27FC236}">
              <a16:creationId xmlns:a16="http://schemas.microsoft.com/office/drawing/2014/main" id="{C4ACDC48-2BA8-4898-AC41-413D295FD17E}"/>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3" name="フローチャート: 判断 532">
          <a:extLst>
            <a:ext uri="{FF2B5EF4-FFF2-40B4-BE49-F238E27FC236}">
              <a16:creationId xmlns:a16="http://schemas.microsoft.com/office/drawing/2014/main" id="{4F39AFD8-FA21-4A5A-82B1-CB569185CF0B}"/>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4" name="フローチャート: 判断 533">
          <a:extLst>
            <a:ext uri="{FF2B5EF4-FFF2-40B4-BE49-F238E27FC236}">
              <a16:creationId xmlns:a16="http://schemas.microsoft.com/office/drawing/2014/main" id="{C8BE05AC-C4D2-4F24-B72B-731E46BD258E}"/>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535" name="フローチャート: 判断 534">
          <a:extLst>
            <a:ext uri="{FF2B5EF4-FFF2-40B4-BE49-F238E27FC236}">
              <a16:creationId xmlns:a16="http://schemas.microsoft.com/office/drawing/2014/main" id="{280C1A75-5985-401D-9746-1D49921DF6DB}"/>
            </a:ext>
          </a:extLst>
        </xdr:cNvPr>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B3EE8FED-54E6-48A4-BEC4-9F9AEC3A45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D6244D-CAA4-4F90-B698-EC5F784BBE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E1B2BC9-1E0E-4D7D-A15A-07E225DA76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EA11C650-E553-45C7-BCE2-7907247E21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F8F510D4-9754-4235-97DF-28B0269BCF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163726</xdr:rowOff>
    </xdr:from>
    <xdr:to>
      <xdr:col>116</xdr:col>
      <xdr:colOff>114300</xdr:colOff>
      <xdr:row>40</xdr:row>
      <xdr:rowOff>93876</xdr:rowOff>
    </xdr:to>
    <xdr:sp macro="" textlink="">
      <xdr:nvSpPr>
        <xdr:cNvPr id="541" name="楕円 540">
          <a:extLst>
            <a:ext uri="{FF2B5EF4-FFF2-40B4-BE49-F238E27FC236}">
              <a16:creationId xmlns:a16="http://schemas.microsoft.com/office/drawing/2014/main" id="{E9C5B0BE-8671-4028-A0A3-A41CA620D7AA}"/>
            </a:ext>
          </a:extLst>
        </xdr:cNvPr>
        <xdr:cNvSpPr/>
      </xdr:nvSpPr>
      <xdr:spPr>
        <a:xfrm>
          <a:off x="22110700" y="68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142153</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62D18B41-AC2E-414A-B10D-FE12AB0AD392}"/>
            </a:ext>
          </a:extLst>
        </xdr:cNvPr>
        <xdr:cNvSpPr txBox="1"/>
      </xdr:nvSpPr>
      <xdr:spPr>
        <a:xfrm>
          <a:off x="22199600" y="682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98644</xdr:rowOff>
    </xdr:from>
    <xdr:to>
      <xdr:col>112</xdr:col>
      <xdr:colOff>38100</xdr:colOff>
      <xdr:row>40</xdr:row>
      <xdr:rowOff>28794</xdr:rowOff>
    </xdr:to>
    <xdr:sp macro="" textlink="">
      <xdr:nvSpPr>
        <xdr:cNvPr id="543" name="楕円 542">
          <a:extLst>
            <a:ext uri="{FF2B5EF4-FFF2-40B4-BE49-F238E27FC236}">
              <a16:creationId xmlns:a16="http://schemas.microsoft.com/office/drawing/2014/main" id="{15C9B467-9E85-45F2-A737-1099F7756B90}"/>
            </a:ext>
          </a:extLst>
        </xdr:cNvPr>
        <xdr:cNvSpPr/>
      </xdr:nvSpPr>
      <xdr:spPr>
        <a:xfrm>
          <a:off x="21272500" y="6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149444</xdr:rowOff>
    </xdr:from>
    <xdr:to>
      <xdr:col>116</xdr:col>
      <xdr:colOff>63500</xdr:colOff>
      <xdr:row>40</xdr:row>
      <xdr:rowOff>43076</xdr:rowOff>
    </xdr:to>
    <xdr:cxnSp macro="">
      <xdr:nvCxnSpPr>
        <xdr:cNvPr id="544" name="直線コネクタ 543">
          <a:extLst>
            <a:ext uri="{FF2B5EF4-FFF2-40B4-BE49-F238E27FC236}">
              <a16:creationId xmlns:a16="http://schemas.microsoft.com/office/drawing/2014/main" id="{EA64C1F3-9980-45E0-88B6-5DD37BE282E7}"/>
            </a:ext>
          </a:extLst>
        </xdr:cNvPr>
        <xdr:cNvCxnSpPr/>
      </xdr:nvCxnSpPr>
      <xdr:spPr>
        <a:xfrm>
          <a:off x="21323300" y="6835994"/>
          <a:ext cx="838200" cy="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94263</xdr:rowOff>
    </xdr:from>
    <xdr:to>
      <xdr:col>107</xdr:col>
      <xdr:colOff>101600</xdr:colOff>
      <xdr:row>40</xdr:row>
      <xdr:rowOff>24413</xdr:rowOff>
    </xdr:to>
    <xdr:sp macro="" textlink="">
      <xdr:nvSpPr>
        <xdr:cNvPr id="545" name="楕円 544">
          <a:extLst>
            <a:ext uri="{FF2B5EF4-FFF2-40B4-BE49-F238E27FC236}">
              <a16:creationId xmlns:a16="http://schemas.microsoft.com/office/drawing/2014/main" id="{D3040E20-159B-4999-A726-63340D686139}"/>
            </a:ext>
          </a:extLst>
        </xdr:cNvPr>
        <xdr:cNvSpPr/>
      </xdr:nvSpPr>
      <xdr:spPr>
        <a:xfrm>
          <a:off x="20383500" y="67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145063</xdr:rowOff>
    </xdr:from>
    <xdr:to>
      <xdr:col>111</xdr:col>
      <xdr:colOff>177800</xdr:colOff>
      <xdr:row>39</xdr:row>
      <xdr:rowOff>149444</xdr:rowOff>
    </xdr:to>
    <xdr:cxnSp macro="">
      <xdr:nvCxnSpPr>
        <xdr:cNvPr id="546" name="直線コネクタ 545">
          <a:extLst>
            <a:ext uri="{FF2B5EF4-FFF2-40B4-BE49-F238E27FC236}">
              <a16:creationId xmlns:a16="http://schemas.microsoft.com/office/drawing/2014/main" id="{4A615449-4542-46E3-BADD-C3651DF5251D}"/>
            </a:ext>
          </a:extLst>
        </xdr:cNvPr>
        <xdr:cNvCxnSpPr/>
      </xdr:nvCxnSpPr>
      <xdr:spPr>
        <a:xfrm>
          <a:off x="20434300" y="683161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47" name="n_1aveValue【一般廃棄物処理施設】&#10;一人当たり有形固定資産（償却資産）額">
          <a:extLst>
            <a:ext uri="{FF2B5EF4-FFF2-40B4-BE49-F238E27FC236}">
              <a16:creationId xmlns:a16="http://schemas.microsoft.com/office/drawing/2014/main" id="{20070DA0-9DA5-40DA-B58A-BA3694D29C26}"/>
            </a:ext>
          </a:extLst>
        </xdr:cNvPr>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48" name="n_2aveValue【一般廃棄物処理施設】&#10;一人当たり有形固定資産（償却資産）額">
          <a:extLst>
            <a:ext uri="{FF2B5EF4-FFF2-40B4-BE49-F238E27FC236}">
              <a16:creationId xmlns:a16="http://schemas.microsoft.com/office/drawing/2014/main" id="{3063DF58-F7D7-4124-9EA3-CAAA81D78403}"/>
            </a:ext>
          </a:extLst>
        </xdr:cNvPr>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149924</xdr:rowOff>
    </xdr:from>
    <xdr:ext cx="534377" cy="259045"/>
    <xdr:sp macro="" textlink="">
      <xdr:nvSpPr>
        <xdr:cNvPr id="549" name="n_3aveValue【一般廃棄物処理施設】&#10;一人当たり有形固定資産（償却資産）額">
          <a:extLst>
            <a:ext uri="{FF2B5EF4-FFF2-40B4-BE49-F238E27FC236}">
              <a16:creationId xmlns:a16="http://schemas.microsoft.com/office/drawing/2014/main" id="{823F61C8-7059-4E46-BFAA-AF4D12D66763}"/>
            </a:ext>
          </a:extLst>
        </xdr:cNvPr>
        <xdr:cNvSpPr txBox="1"/>
      </xdr:nvSpPr>
      <xdr:spPr>
        <a:xfrm>
          <a:off x="19278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19921</xdr:rowOff>
    </xdr:from>
    <xdr:ext cx="534377" cy="259045"/>
    <xdr:sp macro="" textlink="">
      <xdr:nvSpPr>
        <xdr:cNvPr id="550" name="n_1mainValue【一般廃棄物処理施設】&#10;一人当たり有形固定資産（償却資産）額">
          <a:extLst>
            <a:ext uri="{FF2B5EF4-FFF2-40B4-BE49-F238E27FC236}">
              <a16:creationId xmlns:a16="http://schemas.microsoft.com/office/drawing/2014/main" id="{F8424108-A72D-4699-A05C-F5DD3B235972}"/>
            </a:ext>
          </a:extLst>
        </xdr:cNvPr>
        <xdr:cNvSpPr txBox="1"/>
      </xdr:nvSpPr>
      <xdr:spPr>
        <a:xfrm>
          <a:off x="21043411" y="68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15540</xdr:rowOff>
    </xdr:from>
    <xdr:ext cx="534377" cy="259045"/>
    <xdr:sp macro="" textlink="">
      <xdr:nvSpPr>
        <xdr:cNvPr id="551" name="n_2mainValue【一般廃棄物処理施設】&#10;一人当たり有形固定資産（償却資産）額">
          <a:extLst>
            <a:ext uri="{FF2B5EF4-FFF2-40B4-BE49-F238E27FC236}">
              <a16:creationId xmlns:a16="http://schemas.microsoft.com/office/drawing/2014/main" id="{117FDA29-6AD2-4B25-990E-4F4477956BA6}"/>
            </a:ext>
          </a:extLst>
        </xdr:cNvPr>
        <xdr:cNvSpPr txBox="1"/>
      </xdr:nvSpPr>
      <xdr:spPr>
        <a:xfrm>
          <a:off x="20167111" y="687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2A064FFB-E4F6-4370-B3CE-2FB02FC2F3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13F9B2E0-7476-488F-963C-02CF1C1F80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52437985-7896-476D-8225-5DEEE557B9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56DB6B6-BFBC-4A6B-AEFA-C621D44ECF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96F0B8F7-9F60-4855-B3F9-337C86AB03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CF253C93-01CA-4D33-B947-239E216D07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4B4D9AC2-62C3-43A6-B172-B301903C98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EB05931F-AB43-490C-8754-D2DC965869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7A1ACE3F-8BE2-4640-AF34-A67021425B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F3599760-6347-44FB-B402-0C0EC10A81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a:extLst>
            <a:ext uri="{FF2B5EF4-FFF2-40B4-BE49-F238E27FC236}">
              <a16:creationId xmlns:a16="http://schemas.microsoft.com/office/drawing/2014/main" id="{D7253BA9-C8D1-4E9A-8477-6DD22FCDAC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3" name="テキスト ボックス 562">
          <a:extLst>
            <a:ext uri="{FF2B5EF4-FFF2-40B4-BE49-F238E27FC236}">
              <a16:creationId xmlns:a16="http://schemas.microsoft.com/office/drawing/2014/main" id="{EE2B656F-0EC9-43CB-AFE5-7B76D7EA3D35}"/>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a:extLst>
            <a:ext uri="{FF2B5EF4-FFF2-40B4-BE49-F238E27FC236}">
              <a16:creationId xmlns:a16="http://schemas.microsoft.com/office/drawing/2014/main" id="{F22A0B1D-DD74-41D9-93F1-163A3BA52BD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a:extLst>
            <a:ext uri="{FF2B5EF4-FFF2-40B4-BE49-F238E27FC236}">
              <a16:creationId xmlns:a16="http://schemas.microsoft.com/office/drawing/2014/main" id="{08D3FF9E-FCA6-4F69-95C0-6BD1DA799A7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7E688B22-F3A7-4DCC-B10F-7615FB1F90F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5FB8006D-1CA3-4507-B333-D4820B8BFF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a:extLst>
            <a:ext uri="{FF2B5EF4-FFF2-40B4-BE49-F238E27FC236}">
              <a16:creationId xmlns:a16="http://schemas.microsoft.com/office/drawing/2014/main" id="{EF2A9F6F-D0E8-4BE6-A12B-E6048B64D6D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a:extLst>
            <a:ext uri="{FF2B5EF4-FFF2-40B4-BE49-F238E27FC236}">
              <a16:creationId xmlns:a16="http://schemas.microsoft.com/office/drawing/2014/main" id="{6E11E370-8BBC-47AD-8F83-93DA65CF6DE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a:extLst>
            <a:ext uri="{FF2B5EF4-FFF2-40B4-BE49-F238E27FC236}">
              <a16:creationId xmlns:a16="http://schemas.microsoft.com/office/drawing/2014/main" id="{F71EDD5F-B5A5-45AC-9DBB-F55ACF3701D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a:extLst>
            <a:ext uri="{FF2B5EF4-FFF2-40B4-BE49-F238E27FC236}">
              <a16:creationId xmlns:a16="http://schemas.microsoft.com/office/drawing/2014/main" id="{DF7BB836-7383-4E45-BFFD-96FD6188AC9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8B375EEC-E611-481E-8C93-B98DC6D125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4E22BAD7-0A91-497E-B6E1-36681A0C566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89C5F777-7793-491F-9C71-7465F90CE87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75" name="直線コネクタ 574">
          <a:extLst>
            <a:ext uri="{FF2B5EF4-FFF2-40B4-BE49-F238E27FC236}">
              <a16:creationId xmlns:a16="http://schemas.microsoft.com/office/drawing/2014/main" id="{95247D91-E6D2-4FB2-80EE-CA8C218D619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76" name="【保健センター・保健所】&#10;有形固定資産減価償却率最小値テキスト">
          <a:extLst>
            <a:ext uri="{FF2B5EF4-FFF2-40B4-BE49-F238E27FC236}">
              <a16:creationId xmlns:a16="http://schemas.microsoft.com/office/drawing/2014/main" id="{D1703495-89BF-4B0F-BE38-DA7C8294BBD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77" name="直線コネクタ 576">
          <a:extLst>
            <a:ext uri="{FF2B5EF4-FFF2-40B4-BE49-F238E27FC236}">
              <a16:creationId xmlns:a16="http://schemas.microsoft.com/office/drawing/2014/main" id="{E09C74CD-A64B-43E4-9D3F-2DB5B6E839EC}"/>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78" name="【保健センター・保健所】&#10;有形固定資産減価償却率最大値テキスト">
          <a:extLst>
            <a:ext uri="{FF2B5EF4-FFF2-40B4-BE49-F238E27FC236}">
              <a16:creationId xmlns:a16="http://schemas.microsoft.com/office/drawing/2014/main" id="{785D9287-33EB-40EA-BBBB-8533FC88D06D}"/>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79" name="直線コネクタ 578">
          <a:extLst>
            <a:ext uri="{FF2B5EF4-FFF2-40B4-BE49-F238E27FC236}">
              <a16:creationId xmlns:a16="http://schemas.microsoft.com/office/drawing/2014/main" id="{02D45F8F-6A34-4CD1-9D21-30C801CBD3A1}"/>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0" name="【保健センター・保健所】&#10;有形固定資産減価償却率平均値テキスト">
          <a:extLst>
            <a:ext uri="{FF2B5EF4-FFF2-40B4-BE49-F238E27FC236}">
              <a16:creationId xmlns:a16="http://schemas.microsoft.com/office/drawing/2014/main" id="{4AFA2087-095C-4A09-9A15-E796E7BCB94A}"/>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1" name="フローチャート: 判断 580">
          <a:extLst>
            <a:ext uri="{FF2B5EF4-FFF2-40B4-BE49-F238E27FC236}">
              <a16:creationId xmlns:a16="http://schemas.microsoft.com/office/drawing/2014/main" id="{609E049E-BA41-40D4-B7C6-B3B9E30CE43D}"/>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2" name="フローチャート: 判断 581">
          <a:extLst>
            <a:ext uri="{FF2B5EF4-FFF2-40B4-BE49-F238E27FC236}">
              <a16:creationId xmlns:a16="http://schemas.microsoft.com/office/drawing/2014/main" id="{64F63FD6-F900-4E6F-B6AC-741E56B5B3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3" name="フローチャート: 判断 582">
          <a:extLst>
            <a:ext uri="{FF2B5EF4-FFF2-40B4-BE49-F238E27FC236}">
              <a16:creationId xmlns:a16="http://schemas.microsoft.com/office/drawing/2014/main" id="{038A8F1F-3D4E-4071-944A-9BAE7889258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584" name="フローチャート: 判断 583">
          <a:extLst>
            <a:ext uri="{FF2B5EF4-FFF2-40B4-BE49-F238E27FC236}">
              <a16:creationId xmlns:a16="http://schemas.microsoft.com/office/drawing/2014/main" id="{382852F2-D3B8-4696-8C3F-937C5F728B2E}"/>
            </a:ext>
          </a:extLst>
        </xdr:cNvPr>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B4D2A67-3451-4252-8E4E-A4F902707A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73DD60CD-6BBC-4358-BB6E-ECE3153455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F47DD8B8-9791-4AAA-B00B-FAA4FE2096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CF381560-0BA0-4E89-A2A6-7C8BE95811D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C150078-742C-4901-A7AE-874022DCF3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90" name="楕円 589">
          <a:extLst>
            <a:ext uri="{FF2B5EF4-FFF2-40B4-BE49-F238E27FC236}">
              <a16:creationId xmlns:a16="http://schemas.microsoft.com/office/drawing/2014/main" id="{883C0B4B-EC33-47C0-AA50-1417CD564195}"/>
            </a:ext>
          </a:extLst>
        </xdr:cNvPr>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131462</xdr:rowOff>
    </xdr:from>
    <xdr:ext cx="405111" cy="259045"/>
    <xdr:sp macro="" textlink="">
      <xdr:nvSpPr>
        <xdr:cNvPr id="591" name="【保健センター・保健所】&#10;有形固定資産減価償却率該当値テキスト">
          <a:extLst>
            <a:ext uri="{FF2B5EF4-FFF2-40B4-BE49-F238E27FC236}">
              <a16:creationId xmlns:a16="http://schemas.microsoft.com/office/drawing/2014/main" id="{64602124-908E-4EF9-855C-0C042DCD2669}"/>
            </a:ext>
          </a:extLst>
        </xdr:cNvPr>
        <xdr:cNvSpPr txBox="1"/>
      </xdr:nvSpPr>
      <xdr:spPr>
        <a:xfrm>
          <a:off x="16357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92" name="楕円 591">
          <a:extLst>
            <a:ext uri="{FF2B5EF4-FFF2-40B4-BE49-F238E27FC236}">
              <a16:creationId xmlns:a16="http://schemas.microsoft.com/office/drawing/2014/main" id="{7E1DDFEC-DEDC-479C-B936-42076323441C}"/>
            </a:ext>
          </a:extLst>
        </xdr:cNvPr>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70485</xdr:rowOff>
    </xdr:to>
    <xdr:cxnSp macro="">
      <xdr:nvCxnSpPr>
        <xdr:cNvPr id="593" name="直線コネクタ 592">
          <a:extLst>
            <a:ext uri="{FF2B5EF4-FFF2-40B4-BE49-F238E27FC236}">
              <a16:creationId xmlns:a16="http://schemas.microsoft.com/office/drawing/2014/main" id="{7B63608B-BCC8-4E38-9C20-6C5060092E44}"/>
            </a:ext>
          </a:extLst>
        </xdr:cNvPr>
        <xdr:cNvCxnSpPr/>
      </xdr:nvCxnSpPr>
      <xdr:spPr>
        <a:xfrm flipV="1">
          <a:off x="15481300" y="10319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57785</xdr:rowOff>
    </xdr:from>
    <xdr:to>
      <xdr:col>76</xdr:col>
      <xdr:colOff>165100</xdr:colOff>
      <xdr:row>60</xdr:row>
      <xdr:rowOff>159385</xdr:rowOff>
    </xdr:to>
    <xdr:sp macro="" textlink="">
      <xdr:nvSpPr>
        <xdr:cNvPr id="594" name="楕円 593">
          <a:extLst>
            <a:ext uri="{FF2B5EF4-FFF2-40B4-BE49-F238E27FC236}">
              <a16:creationId xmlns:a16="http://schemas.microsoft.com/office/drawing/2014/main" id="{0F8FF148-FDDF-41E0-BCA5-7F329EC05260}"/>
            </a:ext>
          </a:extLst>
        </xdr:cNvPr>
        <xdr:cNvSpPr/>
      </xdr:nvSpPr>
      <xdr:spPr>
        <a:xfrm>
          <a:off x="14541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108585</xdr:rowOff>
    </xdr:to>
    <xdr:cxnSp macro="">
      <xdr:nvCxnSpPr>
        <xdr:cNvPr id="595" name="直線コネクタ 594">
          <a:extLst>
            <a:ext uri="{FF2B5EF4-FFF2-40B4-BE49-F238E27FC236}">
              <a16:creationId xmlns:a16="http://schemas.microsoft.com/office/drawing/2014/main" id="{A44F70C6-E8AE-40BB-A7DF-E15CB7C0F591}"/>
            </a:ext>
          </a:extLst>
        </xdr:cNvPr>
        <xdr:cNvCxnSpPr/>
      </xdr:nvCxnSpPr>
      <xdr:spPr>
        <a:xfrm flipV="1">
          <a:off x="14592300" y="1035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95885</xdr:rowOff>
    </xdr:from>
    <xdr:to>
      <xdr:col>72</xdr:col>
      <xdr:colOff>38100</xdr:colOff>
      <xdr:row>61</xdr:row>
      <xdr:rowOff>26035</xdr:rowOff>
    </xdr:to>
    <xdr:sp macro="" textlink="">
      <xdr:nvSpPr>
        <xdr:cNvPr id="596" name="楕円 595">
          <a:extLst>
            <a:ext uri="{FF2B5EF4-FFF2-40B4-BE49-F238E27FC236}">
              <a16:creationId xmlns:a16="http://schemas.microsoft.com/office/drawing/2014/main" id="{F504C754-D552-4C22-B416-28B2CA411DD5}"/>
            </a:ext>
          </a:extLst>
        </xdr:cNvPr>
        <xdr:cNvSpPr/>
      </xdr:nvSpPr>
      <xdr:spPr>
        <a:xfrm>
          <a:off x="13652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146685</xdr:rowOff>
    </xdr:to>
    <xdr:cxnSp macro="">
      <xdr:nvCxnSpPr>
        <xdr:cNvPr id="597" name="直線コネクタ 596">
          <a:extLst>
            <a:ext uri="{FF2B5EF4-FFF2-40B4-BE49-F238E27FC236}">
              <a16:creationId xmlns:a16="http://schemas.microsoft.com/office/drawing/2014/main" id="{2F61CB1B-468B-43B2-B588-E9E3718BDC6C}"/>
            </a:ext>
          </a:extLst>
        </xdr:cNvPr>
        <xdr:cNvCxnSpPr/>
      </xdr:nvCxnSpPr>
      <xdr:spPr>
        <a:xfrm flipV="1">
          <a:off x="13703300" y="10395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BFAB4BC9-E91B-494D-9734-03A7BBAF4E3E}"/>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ACB2D6AF-8BC5-4E96-8811-5A19D4E9C5A2}"/>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0EEC10D0-E636-4C2F-B1BF-96E17EF4A0DB}"/>
            </a:ext>
          </a:extLst>
        </xdr:cNvPr>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748626BB-0F58-4220-96C1-349CD9464DFE}"/>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B4022FC9-285A-4CAD-B4AE-D9109D96B8B4}"/>
            </a:ext>
          </a:extLst>
        </xdr:cNvPr>
        <xdr:cNvSpPr txBox="1"/>
      </xdr:nvSpPr>
      <xdr:spPr>
        <a:xfrm>
          <a:off x="14389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17162</xdr:rowOff>
    </xdr:from>
    <xdr:ext cx="405111" cy="259045"/>
    <xdr:sp macro="" textlink="">
      <xdr:nvSpPr>
        <xdr:cNvPr id="603" name="n_3mainValue【保健センター・保健所】&#10;有形固定資産減価償却率">
          <a:extLst>
            <a:ext uri="{FF2B5EF4-FFF2-40B4-BE49-F238E27FC236}">
              <a16:creationId xmlns:a16="http://schemas.microsoft.com/office/drawing/2014/main" id="{B19703A5-B17D-4B44-B8FB-80487DC5A94E}"/>
            </a:ext>
          </a:extLst>
        </xdr:cNvPr>
        <xdr:cNvSpPr txBox="1"/>
      </xdr:nvSpPr>
      <xdr:spPr>
        <a:xfrm>
          <a:off x="13500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53F43CEE-8F1A-456A-B588-0CBB94D219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54E76AC1-B0FB-46A2-95F7-C3D39F24BB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DD12D26C-0105-4CCF-9CAF-7EBF398279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12683ED2-9876-401E-93B4-9CB65B7697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E0E2021E-932A-439F-A5EB-C519889A75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82439785-22E3-44D5-AB91-49D9305B97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2C4FC7B5-2317-4706-9BFD-18F9409ADC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741368E2-A6CC-4AD9-BF26-94FE6B576D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CA60F236-11C4-4DBA-8CCB-391D34B274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1531BB89-1619-4A05-99B4-FDCBECEFB1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a:extLst>
            <a:ext uri="{FF2B5EF4-FFF2-40B4-BE49-F238E27FC236}">
              <a16:creationId xmlns:a16="http://schemas.microsoft.com/office/drawing/2014/main" id="{D46BD988-F1E5-4330-B53E-1E50CE8D69A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a:extLst>
            <a:ext uri="{FF2B5EF4-FFF2-40B4-BE49-F238E27FC236}">
              <a16:creationId xmlns:a16="http://schemas.microsoft.com/office/drawing/2014/main" id="{4F621A66-EDBD-4ED6-A248-E0001E421EF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a:extLst>
            <a:ext uri="{FF2B5EF4-FFF2-40B4-BE49-F238E27FC236}">
              <a16:creationId xmlns:a16="http://schemas.microsoft.com/office/drawing/2014/main" id="{00257D94-CED4-40E3-8906-FF03219C822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a:extLst>
            <a:ext uri="{FF2B5EF4-FFF2-40B4-BE49-F238E27FC236}">
              <a16:creationId xmlns:a16="http://schemas.microsoft.com/office/drawing/2014/main" id="{EB7B22F7-BC57-4B74-B0E3-70C28E2E4FE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a:extLst>
            <a:ext uri="{FF2B5EF4-FFF2-40B4-BE49-F238E27FC236}">
              <a16:creationId xmlns:a16="http://schemas.microsoft.com/office/drawing/2014/main" id="{3CC6E032-5B94-4DAF-B89E-62B1574379C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a:extLst>
            <a:ext uri="{FF2B5EF4-FFF2-40B4-BE49-F238E27FC236}">
              <a16:creationId xmlns:a16="http://schemas.microsoft.com/office/drawing/2014/main" id="{86225FE0-35D0-44B0-BAB2-487C5320621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a:extLst>
            <a:ext uri="{FF2B5EF4-FFF2-40B4-BE49-F238E27FC236}">
              <a16:creationId xmlns:a16="http://schemas.microsoft.com/office/drawing/2014/main" id="{FCE635EF-DB7F-4825-9244-9BDEE85D178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a:extLst>
            <a:ext uri="{FF2B5EF4-FFF2-40B4-BE49-F238E27FC236}">
              <a16:creationId xmlns:a16="http://schemas.microsoft.com/office/drawing/2014/main" id="{21F46273-4121-43C0-AECB-49DF8810EC3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638321D1-EC65-4003-B471-06C80C24D9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A4BE3345-E492-4105-96A4-A0AAD3BF01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F5F139A-2525-4769-A6F7-F192CCA8CD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25" name="直線コネクタ 624">
          <a:extLst>
            <a:ext uri="{FF2B5EF4-FFF2-40B4-BE49-F238E27FC236}">
              <a16:creationId xmlns:a16="http://schemas.microsoft.com/office/drawing/2014/main" id="{1E00D3DC-A348-4644-B8A2-3791CEEC893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1B020D07-5147-48D8-97E0-D728E5DF6EBD}"/>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27" name="直線コネクタ 626">
          <a:extLst>
            <a:ext uri="{FF2B5EF4-FFF2-40B4-BE49-F238E27FC236}">
              <a16:creationId xmlns:a16="http://schemas.microsoft.com/office/drawing/2014/main" id="{6646291D-020F-49AA-9AF8-9B675A2287C9}"/>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A6FF8E91-7462-4F15-B8AB-2E1D81B73854}"/>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a:extLst>
            <a:ext uri="{FF2B5EF4-FFF2-40B4-BE49-F238E27FC236}">
              <a16:creationId xmlns:a16="http://schemas.microsoft.com/office/drawing/2014/main" id="{EB24489B-0AA4-43C8-AA2E-2ADCC6AA2C9D}"/>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145BB26D-F5F5-4D00-AACE-AFE2AC0DBB3F}"/>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1" name="フローチャート: 判断 630">
          <a:extLst>
            <a:ext uri="{FF2B5EF4-FFF2-40B4-BE49-F238E27FC236}">
              <a16:creationId xmlns:a16="http://schemas.microsoft.com/office/drawing/2014/main" id="{795087CE-51C1-4DEC-9A52-055B0189624E}"/>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2" name="フローチャート: 判断 631">
          <a:extLst>
            <a:ext uri="{FF2B5EF4-FFF2-40B4-BE49-F238E27FC236}">
              <a16:creationId xmlns:a16="http://schemas.microsoft.com/office/drawing/2014/main" id="{9966F3E5-21BB-4C0B-8371-0C9CD6B99DDE}"/>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3" name="フローチャート: 判断 632">
          <a:extLst>
            <a:ext uri="{FF2B5EF4-FFF2-40B4-BE49-F238E27FC236}">
              <a16:creationId xmlns:a16="http://schemas.microsoft.com/office/drawing/2014/main" id="{2BBD8EF9-DF2D-4F63-B5CC-4F6B9937BD01}"/>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34" name="フローチャート: 判断 633">
          <a:extLst>
            <a:ext uri="{FF2B5EF4-FFF2-40B4-BE49-F238E27FC236}">
              <a16:creationId xmlns:a16="http://schemas.microsoft.com/office/drawing/2014/main" id="{340A91A5-9182-4B18-8C86-794F461A2AF5}"/>
            </a:ext>
          </a:extLst>
        </xdr:cNvPr>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B8D55D42-8721-4F91-B863-94882FCC5A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36F9C717-1DFF-4AB2-8BC7-78301281F5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81067458-ADEA-440A-B24F-CB20B4D113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4B7D668-C055-406C-8C2B-666B33AE55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2B62C8F-F0B9-4719-BE39-63EA4C0A37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40" name="楕円 639">
          <a:extLst>
            <a:ext uri="{FF2B5EF4-FFF2-40B4-BE49-F238E27FC236}">
              <a16:creationId xmlns:a16="http://schemas.microsoft.com/office/drawing/2014/main" id="{0DCAC5C0-6E8F-4D53-BDA6-0D56D1DDC0D2}"/>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F734055F-54F4-411A-BFCB-E00E6FC1EBED}"/>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42" name="楕円 641">
          <a:extLst>
            <a:ext uri="{FF2B5EF4-FFF2-40B4-BE49-F238E27FC236}">
              <a16:creationId xmlns:a16="http://schemas.microsoft.com/office/drawing/2014/main" id="{723EB1F9-E747-4D94-8439-D54297BBACFA}"/>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43" name="直線コネクタ 642">
          <a:extLst>
            <a:ext uri="{FF2B5EF4-FFF2-40B4-BE49-F238E27FC236}">
              <a16:creationId xmlns:a16="http://schemas.microsoft.com/office/drawing/2014/main" id="{E90D4364-5129-4AC1-9B54-5DD3702B5AAC}"/>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44" name="楕円 643">
          <a:extLst>
            <a:ext uri="{FF2B5EF4-FFF2-40B4-BE49-F238E27FC236}">
              <a16:creationId xmlns:a16="http://schemas.microsoft.com/office/drawing/2014/main" id="{39A707C3-49DB-4883-8035-03E527DFFCEA}"/>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45" name="直線コネクタ 644">
          <a:extLst>
            <a:ext uri="{FF2B5EF4-FFF2-40B4-BE49-F238E27FC236}">
              <a16:creationId xmlns:a16="http://schemas.microsoft.com/office/drawing/2014/main" id="{58557060-B552-4A57-A9E1-11CB446616B2}"/>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46" name="楕円 645">
          <a:extLst>
            <a:ext uri="{FF2B5EF4-FFF2-40B4-BE49-F238E27FC236}">
              <a16:creationId xmlns:a16="http://schemas.microsoft.com/office/drawing/2014/main" id="{1C238BD7-135A-4409-8B17-04DD395D84F2}"/>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47" name="直線コネクタ 646">
          <a:extLst>
            <a:ext uri="{FF2B5EF4-FFF2-40B4-BE49-F238E27FC236}">
              <a16:creationId xmlns:a16="http://schemas.microsoft.com/office/drawing/2014/main" id="{B5E298AF-4A66-4DBA-91C1-1560F26F6B60}"/>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48" name="n_1aveValue【保健センター・保健所】&#10;一人当たり面積">
          <a:extLst>
            <a:ext uri="{FF2B5EF4-FFF2-40B4-BE49-F238E27FC236}">
              <a16:creationId xmlns:a16="http://schemas.microsoft.com/office/drawing/2014/main" id="{6FF9C95F-78FA-46B8-8B00-874A0EBE5455}"/>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49" name="n_2aveValue【保健センター・保健所】&#10;一人当たり面積">
          <a:extLst>
            <a:ext uri="{FF2B5EF4-FFF2-40B4-BE49-F238E27FC236}">
              <a16:creationId xmlns:a16="http://schemas.microsoft.com/office/drawing/2014/main" id="{EA679754-1195-4033-8026-21B2179AF999}"/>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50" name="n_3aveValue【保健センター・保健所】&#10;一人当たり面積">
          <a:extLst>
            <a:ext uri="{FF2B5EF4-FFF2-40B4-BE49-F238E27FC236}">
              <a16:creationId xmlns:a16="http://schemas.microsoft.com/office/drawing/2014/main" id="{BBB38EA8-CE3B-43AA-803F-327E9359E288}"/>
            </a:ext>
          </a:extLst>
        </xdr:cNvPr>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51" name="n_1mainValue【保健センター・保健所】&#10;一人当たり面積">
          <a:extLst>
            <a:ext uri="{FF2B5EF4-FFF2-40B4-BE49-F238E27FC236}">
              <a16:creationId xmlns:a16="http://schemas.microsoft.com/office/drawing/2014/main" id="{004F6BBB-FB51-4910-BEB1-90FAA16DC09E}"/>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52" name="n_2mainValue【保健センター・保健所】&#10;一人当たり面積">
          <a:extLst>
            <a:ext uri="{FF2B5EF4-FFF2-40B4-BE49-F238E27FC236}">
              <a16:creationId xmlns:a16="http://schemas.microsoft.com/office/drawing/2014/main" id="{14FDF060-1BA4-413C-88DC-5E3E33B80B4C}"/>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53" name="n_3mainValue【保健センター・保健所】&#10;一人当たり面積">
          <a:extLst>
            <a:ext uri="{FF2B5EF4-FFF2-40B4-BE49-F238E27FC236}">
              <a16:creationId xmlns:a16="http://schemas.microsoft.com/office/drawing/2014/main" id="{3111FD38-61EB-4F45-93A7-EA1CF4A4ED5C}"/>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C645D6B1-7A42-4040-8750-06127BF55B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D7F41CF9-863D-4577-BB7B-3C917E4DFD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7B79B7F1-6E5B-4293-8513-9C9EB2325E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BCD34F5F-2933-4622-BBF1-3C867FF249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30E87939-9034-4119-8B20-87C60D1E85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363825BA-D5C3-493D-A617-BE58A61497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BC2AD050-29B6-475E-AEDC-4895FC1308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B6F51712-7EB4-4A9D-B132-0C5AEC9714B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3E6BFD52-3815-4A34-9503-477E032BCF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9A440432-C020-4401-80BE-1588352F7D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4" name="テキスト ボックス 663">
          <a:extLst>
            <a:ext uri="{FF2B5EF4-FFF2-40B4-BE49-F238E27FC236}">
              <a16:creationId xmlns:a16="http://schemas.microsoft.com/office/drawing/2014/main" id="{5A17AD29-1980-44C2-89DB-D9111643945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a:extLst>
            <a:ext uri="{FF2B5EF4-FFF2-40B4-BE49-F238E27FC236}">
              <a16:creationId xmlns:a16="http://schemas.microsoft.com/office/drawing/2014/main" id="{46402FDF-BE3E-4CAD-A0A8-E999D96712D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6" name="テキスト ボックス 665">
          <a:extLst>
            <a:ext uri="{FF2B5EF4-FFF2-40B4-BE49-F238E27FC236}">
              <a16:creationId xmlns:a16="http://schemas.microsoft.com/office/drawing/2014/main" id="{7E166C2B-3B01-4990-94C8-D9A270D347E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a:extLst>
            <a:ext uri="{FF2B5EF4-FFF2-40B4-BE49-F238E27FC236}">
              <a16:creationId xmlns:a16="http://schemas.microsoft.com/office/drawing/2014/main" id="{A17FF578-4ED3-4401-8AED-6CBA5821818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8" name="テキスト ボックス 667">
          <a:extLst>
            <a:ext uri="{FF2B5EF4-FFF2-40B4-BE49-F238E27FC236}">
              <a16:creationId xmlns:a16="http://schemas.microsoft.com/office/drawing/2014/main" id="{8B3DE7F3-CCC3-4209-9921-CC6FBEF4CA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a:extLst>
            <a:ext uri="{FF2B5EF4-FFF2-40B4-BE49-F238E27FC236}">
              <a16:creationId xmlns:a16="http://schemas.microsoft.com/office/drawing/2014/main" id="{E9DA206B-B824-425E-9407-ECFAAB7B004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0" name="テキスト ボックス 669">
          <a:extLst>
            <a:ext uri="{FF2B5EF4-FFF2-40B4-BE49-F238E27FC236}">
              <a16:creationId xmlns:a16="http://schemas.microsoft.com/office/drawing/2014/main" id="{225EB0AF-DB49-4AD2-B5C5-B7B0D8F4A6C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a:extLst>
            <a:ext uri="{FF2B5EF4-FFF2-40B4-BE49-F238E27FC236}">
              <a16:creationId xmlns:a16="http://schemas.microsoft.com/office/drawing/2014/main" id="{9F21DFC0-3A33-46EC-B20F-E89DA9FAD5D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2" name="テキスト ボックス 671">
          <a:extLst>
            <a:ext uri="{FF2B5EF4-FFF2-40B4-BE49-F238E27FC236}">
              <a16:creationId xmlns:a16="http://schemas.microsoft.com/office/drawing/2014/main" id="{CDC946D2-ECB7-4843-B0C4-C92577BBF98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a:extLst>
            <a:ext uri="{FF2B5EF4-FFF2-40B4-BE49-F238E27FC236}">
              <a16:creationId xmlns:a16="http://schemas.microsoft.com/office/drawing/2014/main" id="{94278F43-9511-454D-A423-12C4F34230B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4" name="テキスト ボックス 673">
          <a:extLst>
            <a:ext uri="{FF2B5EF4-FFF2-40B4-BE49-F238E27FC236}">
              <a16:creationId xmlns:a16="http://schemas.microsoft.com/office/drawing/2014/main" id="{9C5ACE6D-520C-4B4B-8586-076706A7C81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a:extLst>
            <a:ext uri="{FF2B5EF4-FFF2-40B4-BE49-F238E27FC236}">
              <a16:creationId xmlns:a16="http://schemas.microsoft.com/office/drawing/2014/main" id="{7C40FDBB-D9AF-4D4C-93F1-57BFA9EB84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1FB714F6-1CA1-4393-81EC-0C124EA0B02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a:extLst>
            <a:ext uri="{FF2B5EF4-FFF2-40B4-BE49-F238E27FC236}">
              <a16:creationId xmlns:a16="http://schemas.microsoft.com/office/drawing/2014/main" id="{23860FFE-B93D-4A68-B727-429E3FDF085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78" name="直線コネクタ 677">
          <a:extLst>
            <a:ext uri="{FF2B5EF4-FFF2-40B4-BE49-F238E27FC236}">
              <a16:creationId xmlns:a16="http://schemas.microsoft.com/office/drawing/2014/main" id="{82ED08DF-063A-4B5D-98E5-19E4B807F06A}"/>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79" name="【消防施設】&#10;有形固定資産減価償却率最小値テキスト">
          <a:extLst>
            <a:ext uri="{FF2B5EF4-FFF2-40B4-BE49-F238E27FC236}">
              <a16:creationId xmlns:a16="http://schemas.microsoft.com/office/drawing/2014/main" id="{107330DA-700D-4F15-8504-274216E514CA}"/>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0" name="直線コネクタ 679">
          <a:extLst>
            <a:ext uri="{FF2B5EF4-FFF2-40B4-BE49-F238E27FC236}">
              <a16:creationId xmlns:a16="http://schemas.microsoft.com/office/drawing/2014/main" id="{E277A05B-7D8E-4BEB-8B22-6ED1470B86A1}"/>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1" name="【消防施設】&#10;有形固定資産減価償却率最大値テキスト">
          <a:extLst>
            <a:ext uri="{FF2B5EF4-FFF2-40B4-BE49-F238E27FC236}">
              <a16:creationId xmlns:a16="http://schemas.microsoft.com/office/drawing/2014/main" id="{3B75AE07-CB2E-4871-92A9-CAB8BC45DE3C}"/>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2" name="直線コネクタ 681">
          <a:extLst>
            <a:ext uri="{FF2B5EF4-FFF2-40B4-BE49-F238E27FC236}">
              <a16:creationId xmlns:a16="http://schemas.microsoft.com/office/drawing/2014/main" id="{EC6EF1B0-26EE-45FA-9F30-29B2A647C8D9}"/>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3" name="【消防施設】&#10;有形固定資産減価償却率平均値テキスト">
          <a:extLst>
            <a:ext uri="{FF2B5EF4-FFF2-40B4-BE49-F238E27FC236}">
              <a16:creationId xmlns:a16="http://schemas.microsoft.com/office/drawing/2014/main" id="{021355B9-163B-46D3-BA76-B163B6D10CF1}"/>
            </a:ext>
          </a:extLst>
        </xdr:cNvPr>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84" name="フローチャート: 判断 683">
          <a:extLst>
            <a:ext uri="{FF2B5EF4-FFF2-40B4-BE49-F238E27FC236}">
              <a16:creationId xmlns:a16="http://schemas.microsoft.com/office/drawing/2014/main" id="{4D584C9D-9943-46EC-B66F-29B70E1E4FB7}"/>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85" name="フローチャート: 判断 684">
          <a:extLst>
            <a:ext uri="{FF2B5EF4-FFF2-40B4-BE49-F238E27FC236}">
              <a16:creationId xmlns:a16="http://schemas.microsoft.com/office/drawing/2014/main" id="{71BD6E54-D1B4-4868-A6F0-407D650B7EBF}"/>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86" name="フローチャート: 判断 685">
          <a:extLst>
            <a:ext uri="{FF2B5EF4-FFF2-40B4-BE49-F238E27FC236}">
              <a16:creationId xmlns:a16="http://schemas.microsoft.com/office/drawing/2014/main" id="{903A6FBB-D1ED-4A10-B45F-185EC284948A}"/>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52070</xdr:rowOff>
    </xdr:from>
    <xdr:to>
      <xdr:col>72</xdr:col>
      <xdr:colOff>38100</xdr:colOff>
      <xdr:row>82</xdr:row>
      <xdr:rowOff>153670</xdr:rowOff>
    </xdr:to>
    <xdr:sp macro="" textlink="">
      <xdr:nvSpPr>
        <xdr:cNvPr id="687" name="フローチャート: 判断 686">
          <a:extLst>
            <a:ext uri="{FF2B5EF4-FFF2-40B4-BE49-F238E27FC236}">
              <a16:creationId xmlns:a16="http://schemas.microsoft.com/office/drawing/2014/main" id="{044E82D4-F0D5-4746-980B-CE5C79B7A26C}"/>
            </a:ext>
          </a:extLst>
        </xdr:cNvPr>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6C9769CE-B6D8-4FD7-9876-2ED6D37602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B3E36B27-A4E3-47B6-A6C2-C3C7CA2924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28DA3E11-F2A9-45D4-A958-BF6F661210A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A53F3C6F-0120-432C-BDAC-5635986591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FF512FF4-6757-4277-8B30-29D2870EA05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93" name="楕円 692">
          <a:extLst>
            <a:ext uri="{FF2B5EF4-FFF2-40B4-BE49-F238E27FC236}">
              <a16:creationId xmlns:a16="http://schemas.microsoft.com/office/drawing/2014/main" id="{091584EA-00B8-4F26-BEED-658A66461832}"/>
            </a:ext>
          </a:extLst>
        </xdr:cNvPr>
        <xdr:cNvSpPr/>
      </xdr:nvSpPr>
      <xdr:spPr>
        <a:xfrm>
          <a:off x="16268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57802</xdr:rowOff>
    </xdr:from>
    <xdr:ext cx="405111" cy="259045"/>
    <xdr:sp macro="" textlink="">
      <xdr:nvSpPr>
        <xdr:cNvPr id="694" name="【消防施設】&#10;有形固定資産減価償却率該当値テキスト">
          <a:extLst>
            <a:ext uri="{FF2B5EF4-FFF2-40B4-BE49-F238E27FC236}">
              <a16:creationId xmlns:a16="http://schemas.microsoft.com/office/drawing/2014/main" id="{827E3708-6642-4627-8CDD-CAB93D574690}"/>
            </a:ext>
          </a:extLst>
        </xdr:cNvPr>
        <xdr:cNvSpPr txBox="1"/>
      </xdr:nvSpPr>
      <xdr:spPr>
        <a:xfrm>
          <a:off x="16357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53975</xdr:rowOff>
    </xdr:from>
    <xdr:to>
      <xdr:col>81</xdr:col>
      <xdr:colOff>101600</xdr:colOff>
      <xdr:row>82</xdr:row>
      <xdr:rowOff>155575</xdr:rowOff>
    </xdr:to>
    <xdr:sp macro="" textlink="">
      <xdr:nvSpPr>
        <xdr:cNvPr id="695" name="楕円 694">
          <a:extLst>
            <a:ext uri="{FF2B5EF4-FFF2-40B4-BE49-F238E27FC236}">
              <a16:creationId xmlns:a16="http://schemas.microsoft.com/office/drawing/2014/main" id="{49E18FC7-9F0E-492D-93FA-0262A25403E4}"/>
            </a:ext>
          </a:extLst>
        </xdr:cNvPr>
        <xdr:cNvSpPr/>
      </xdr:nvSpPr>
      <xdr:spPr>
        <a:xfrm>
          <a:off x="15430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85725</xdr:rowOff>
    </xdr:from>
    <xdr:to>
      <xdr:col>85</xdr:col>
      <xdr:colOff>127000</xdr:colOff>
      <xdr:row>82</xdr:row>
      <xdr:rowOff>104775</xdr:rowOff>
    </xdr:to>
    <xdr:cxnSp macro="">
      <xdr:nvCxnSpPr>
        <xdr:cNvPr id="696" name="直線コネクタ 695">
          <a:extLst>
            <a:ext uri="{FF2B5EF4-FFF2-40B4-BE49-F238E27FC236}">
              <a16:creationId xmlns:a16="http://schemas.microsoft.com/office/drawing/2014/main" id="{1B70979D-341B-4898-96C2-F13E8D193964}"/>
            </a:ext>
          </a:extLst>
        </xdr:cNvPr>
        <xdr:cNvCxnSpPr/>
      </xdr:nvCxnSpPr>
      <xdr:spPr>
        <a:xfrm flipV="1">
          <a:off x="15481300" y="141446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697" name="楕円 696">
          <a:extLst>
            <a:ext uri="{FF2B5EF4-FFF2-40B4-BE49-F238E27FC236}">
              <a16:creationId xmlns:a16="http://schemas.microsoft.com/office/drawing/2014/main" id="{E1E17D8D-9AF6-4524-912C-0441798EFF0F}"/>
            </a:ext>
          </a:extLst>
        </xdr:cNvPr>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104775</xdr:rowOff>
    </xdr:from>
    <xdr:to>
      <xdr:col>81</xdr:col>
      <xdr:colOff>50800</xdr:colOff>
      <xdr:row>83</xdr:row>
      <xdr:rowOff>70486</xdr:rowOff>
    </xdr:to>
    <xdr:cxnSp macro="">
      <xdr:nvCxnSpPr>
        <xdr:cNvPr id="698" name="直線コネクタ 697">
          <a:extLst>
            <a:ext uri="{FF2B5EF4-FFF2-40B4-BE49-F238E27FC236}">
              <a16:creationId xmlns:a16="http://schemas.microsoft.com/office/drawing/2014/main" id="{F012E333-976A-4612-885D-1413822098F1}"/>
            </a:ext>
          </a:extLst>
        </xdr:cNvPr>
        <xdr:cNvCxnSpPr/>
      </xdr:nvCxnSpPr>
      <xdr:spPr>
        <a:xfrm flipV="1">
          <a:off x="14592300" y="1416367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53975</xdr:rowOff>
    </xdr:from>
    <xdr:to>
      <xdr:col>72</xdr:col>
      <xdr:colOff>38100</xdr:colOff>
      <xdr:row>83</xdr:row>
      <xdr:rowOff>155575</xdr:rowOff>
    </xdr:to>
    <xdr:sp macro="" textlink="">
      <xdr:nvSpPr>
        <xdr:cNvPr id="699" name="楕円 698">
          <a:extLst>
            <a:ext uri="{FF2B5EF4-FFF2-40B4-BE49-F238E27FC236}">
              <a16:creationId xmlns:a16="http://schemas.microsoft.com/office/drawing/2014/main" id="{1C17EADE-27DE-4F3D-AF66-98839519DDB3}"/>
            </a:ext>
          </a:extLst>
        </xdr:cNvPr>
        <xdr:cNvSpPr/>
      </xdr:nvSpPr>
      <xdr:spPr>
        <a:xfrm>
          <a:off x="13652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104775</xdr:rowOff>
    </xdr:to>
    <xdr:cxnSp macro="">
      <xdr:nvCxnSpPr>
        <xdr:cNvPr id="700" name="直線コネクタ 699">
          <a:extLst>
            <a:ext uri="{FF2B5EF4-FFF2-40B4-BE49-F238E27FC236}">
              <a16:creationId xmlns:a16="http://schemas.microsoft.com/office/drawing/2014/main" id="{C653DF96-0065-48C4-89E1-76B5593A368B}"/>
            </a:ext>
          </a:extLst>
        </xdr:cNvPr>
        <xdr:cNvCxnSpPr/>
      </xdr:nvCxnSpPr>
      <xdr:spPr>
        <a:xfrm flipV="1">
          <a:off x="13703300" y="143008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701" name="n_1aveValue【消防施設】&#10;有形固定資産減価償却率">
          <a:extLst>
            <a:ext uri="{FF2B5EF4-FFF2-40B4-BE49-F238E27FC236}">
              <a16:creationId xmlns:a16="http://schemas.microsoft.com/office/drawing/2014/main" id="{53BDB806-685E-412D-A53F-9B5C5B95A926}"/>
            </a:ext>
          </a:extLst>
        </xdr:cNvPr>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2" name="n_2aveValue【消防施設】&#10;有形固定資産減価償却率">
          <a:extLst>
            <a:ext uri="{FF2B5EF4-FFF2-40B4-BE49-F238E27FC236}">
              <a16:creationId xmlns:a16="http://schemas.microsoft.com/office/drawing/2014/main" id="{36AC0367-A3AB-4AB4-B5C7-27F08C078A96}"/>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170197</xdr:rowOff>
    </xdr:from>
    <xdr:ext cx="405111" cy="259045"/>
    <xdr:sp macro="" textlink="">
      <xdr:nvSpPr>
        <xdr:cNvPr id="703" name="n_3aveValue【消防施設】&#10;有形固定資産減価償却率">
          <a:extLst>
            <a:ext uri="{FF2B5EF4-FFF2-40B4-BE49-F238E27FC236}">
              <a16:creationId xmlns:a16="http://schemas.microsoft.com/office/drawing/2014/main" id="{6FA6AAFE-AB48-4073-A1D8-4BE1E8800584}"/>
            </a:ext>
          </a:extLst>
        </xdr:cNvPr>
        <xdr:cNvSpPr txBox="1"/>
      </xdr:nvSpPr>
      <xdr:spPr>
        <a:xfrm>
          <a:off x="13500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652</xdr:rowOff>
    </xdr:from>
    <xdr:ext cx="405111" cy="259045"/>
    <xdr:sp macro="" textlink="">
      <xdr:nvSpPr>
        <xdr:cNvPr id="704" name="n_1mainValue【消防施設】&#10;有形固定資産減価償却率">
          <a:extLst>
            <a:ext uri="{FF2B5EF4-FFF2-40B4-BE49-F238E27FC236}">
              <a16:creationId xmlns:a16="http://schemas.microsoft.com/office/drawing/2014/main" id="{539D260C-C266-4893-9508-66F85AF80226}"/>
            </a:ext>
          </a:extLst>
        </xdr:cNvPr>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705" name="n_2mainValue【消防施設】&#10;有形固定資産減価償却率">
          <a:extLst>
            <a:ext uri="{FF2B5EF4-FFF2-40B4-BE49-F238E27FC236}">
              <a16:creationId xmlns:a16="http://schemas.microsoft.com/office/drawing/2014/main" id="{258132D8-D02A-4D99-9ADE-E51F5E4841DD}"/>
            </a:ext>
          </a:extLst>
        </xdr:cNvPr>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146702</xdr:rowOff>
    </xdr:from>
    <xdr:ext cx="405111" cy="259045"/>
    <xdr:sp macro="" textlink="">
      <xdr:nvSpPr>
        <xdr:cNvPr id="706" name="n_3mainValue【消防施設】&#10;有形固定資産減価償却率">
          <a:extLst>
            <a:ext uri="{FF2B5EF4-FFF2-40B4-BE49-F238E27FC236}">
              <a16:creationId xmlns:a16="http://schemas.microsoft.com/office/drawing/2014/main" id="{2B562A54-2DAF-484C-BF21-EF0FF81D2A8A}"/>
            </a:ext>
          </a:extLst>
        </xdr:cNvPr>
        <xdr:cNvSpPr txBox="1"/>
      </xdr:nvSpPr>
      <xdr:spPr>
        <a:xfrm>
          <a:off x="13500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a:extLst>
            <a:ext uri="{FF2B5EF4-FFF2-40B4-BE49-F238E27FC236}">
              <a16:creationId xmlns:a16="http://schemas.microsoft.com/office/drawing/2014/main" id="{5D663B34-71A4-46F7-B1C4-D6268CC6F6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a:extLst>
            <a:ext uri="{FF2B5EF4-FFF2-40B4-BE49-F238E27FC236}">
              <a16:creationId xmlns:a16="http://schemas.microsoft.com/office/drawing/2014/main" id="{FFB1AF1D-DD4C-4F97-925B-CDB5247DA2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a:extLst>
            <a:ext uri="{FF2B5EF4-FFF2-40B4-BE49-F238E27FC236}">
              <a16:creationId xmlns:a16="http://schemas.microsoft.com/office/drawing/2014/main" id="{DD90D3C5-D066-4A4E-88A3-AAB4C8A0EA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a:extLst>
            <a:ext uri="{FF2B5EF4-FFF2-40B4-BE49-F238E27FC236}">
              <a16:creationId xmlns:a16="http://schemas.microsoft.com/office/drawing/2014/main" id="{46BB5A4A-9C3D-4C39-A64D-F5DFFBD181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a:extLst>
            <a:ext uri="{FF2B5EF4-FFF2-40B4-BE49-F238E27FC236}">
              <a16:creationId xmlns:a16="http://schemas.microsoft.com/office/drawing/2014/main" id="{8E920B6C-50B8-4684-9134-436C9D6C93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a:extLst>
            <a:ext uri="{FF2B5EF4-FFF2-40B4-BE49-F238E27FC236}">
              <a16:creationId xmlns:a16="http://schemas.microsoft.com/office/drawing/2014/main" id="{8EF95DA1-D411-4F1E-B95D-280C6DE37C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a:extLst>
            <a:ext uri="{FF2B5EF4-FFF2-40B4-BE49-F238E27FC236}">
              <a16:creationId xmlns:a16="http://schemas.microsoft.com/office/drawing/2014/main" id="{A19A22C4-98F2-406F-B389-87E6D208B2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a:extLst>
            <a:ext uri="{FF2B5EF4-FFF2-40B4-BE49-F238E27FC236}">
              <a16:creationId xmlns:a16="http://schemas.microsoft.com/office/drawing/2014/main" id="{C217FEB4-1443-444F-87F9-A2B8EE8D56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5" name="テキスト ボックス 714">
          <a:extLst>
            <a:ext uri="{FF2B5EF4-FFF2-40B4-BE49-F238E27FC236}">
              <a16:creationId xmlns:a16="http://schemas.microsoft.com/office/drawing/2014/main" id="{7354410C-4C48-4823-9970-71CE9F7F7A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a:extLst>
            <a:ext uri="{FF2B5EF4-FFF2-40B4-BE49-F238E27FC236}">
              <a16:creationId xmlns:a16="http://schemas.microsoft.com/office/drawing/2014/main" id="{62EE6EF7-26BC-4480-9076-A76BC05E82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7" name="直線コネクタ 716">
          <a:extLst>
            <a:ext uri="{FF2B5EF4-FFF2-40B4-BE49-F238E27FC236}">
              <a16:creationId xmlns:a16="http://schemas.microsoft.com/office/drawing/2014/main" id="{68C9810A-14D9-4191-86EF-D593D81684B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8" name="テキスト ボックス 717">
          <a:extLst>
            <a:ext uri="{FF2B5EF4-FFF2-40B4-BE49-F238E27FC236}">
              <a16:creationId xmlns:a16="http://schemas.microsoft.com/office/drawing/2014/main" id="{8D83B646-4953-4F76-8B81-68485926B83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9" name="直線コネクタ 718">
          <a:extLst>
            <a:ext uri="{FF2B5EF4-FFF2-40B4-BE49-F238E27FC236}">
              <a16:creationId xmlns:a16="http://schemas.microsoft.com/office/drawing/2014/main" id="{76880A1D-B1A8-4169-B118-6B773C2722E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0" name="テキスト ボックス 719">
          <a:extLst>
            <a:ext uri="{FF2B5EF4-FFF2-40B4-BE49-F238E27FC236}">
              <a16:creationId xmlns:a16="http://schemas.microsoft.com/office/drawing/2014/main" id="{243977F0-A4E0-4A10-B97F-6007413F91B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1" name="直線コネクタ 720">
          <a:extLst>
            <a:ext uri="{FF2B5EF4-FFF2-40B4-BE49-F238E27FC236}">
              <a16:creationId xmlns:a16="http://schemas.microsoft.com/office/drawing/2014/main" id="{B24EA3D5-3823-4116-994F-443FF6F6BA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2" name="テキスト ボックス 721">
          <a:extLst>
            <a:ext uri="{FF2B5EF4-FFF2-40B4-BE49-F238E27FC236}">
              <a16:creationId xmlns:a16="http://schemas.microsoft.com/office/drawing/2014/main" id="{994F4CF4-08F0-4260-A473-DAC3C5471C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3" name="直線コネクタ 722">
          <a:extLst>
            <a:ext uri="{FF2B5EF4-FFF2-40B4-BE49-F238E27FC236}">
              <a16:creationId xmlns:a16="http://schemas.microsoft.com/office/drawing/2014/main" id="{D34EDDA8-D9DD-4754-8B65-50E0358706C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4" name="テキスト ボックス 723">
          <a:extLst>
            <a:ext uri="{FF2B5EF4-FFF2-40B4-BE49-F238E27FC236}">
              <a16:creationId xmlns:a16="http://schemas.microsoft.com/office/drawing/2014/main" id="{8CD95204-F7D7-4ECA-8964-5C0182C6525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5" name="直線コネクタ 724">
          <a:extLst>
            <a:ext uri="{FF2B5EF4-FFF2-40B4-BE49-F238E27FC236}">
              <a16:creationId xmlns:a16="http://schemas.microsoft.com/office/drawing/2014/main" id="{CD447A78-C0E7-4806-895D-D94AD02A7B9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6" name="テキスト ボックス 725">
          <a:extLst>
            <a:ext uri="{FF2B5EF4-FFF2-40B4-BE49-F238E27FC236}">
              <a16:creationId xmlns:a16="http://schemas.microsoft.com/office/drawing/2014/main" id="{79FE52BC-B2C4-48F5-9474-5F663F074F3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E5816F90-4477-4394-9159-7596B5489B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id="{009AFF0E-08F5-4168-B5F4-430C213D99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id="{2C832739-FAFF-4136-8F01-9682BA8DA1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0" name="直線コネクタ 729">
          <a:extLst>
            <a:ext uri="{FF2B5EF4-FFF2-40B4-BE49-F238E27FC236}">
              <a16:creationId xmlns:a16="http://schemas.microsoft.com/office/drawing/2014/main" id="{4677276B-8552-493B-BDBC-7D28128D4C65}"/>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1" name="【消防施設】&#10;一人当たり面積最小値テキスト">
          <a:extLst>
            <a:ext uri="{FF2B5EF4-FFF2-40B4-BE49-F238E27FC236}">
              <a16:creationId xmlns:a16="http://schemas.microsoft.com/office/drawing/2014/main" id="{D99CD7BF-0D18-4C4A-8380-26C9C47B358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2" name="直線コネクタ 731">
          <a:extLst>
            <a:ext uri="{FF2B5EF4-FFF2-40B4-BE49-F238E27FC236}">
              <a16:creationId xmlns:a16="http://schemas.microsoft.com/office/drawing/2014/main" id="{5EEE5F81-1AA6-4544-B973-1C8FCC782EDE}"/>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3" name="【消防施設】&#10;一人当たり面積最大値テキスト">
          <a:extLst>
            <a:ext uri="{FF2B5EF4-FFF2-40B4-BE49-F238E27FC236}">
              <a16:creationId xmlns:a16="http://schemas.microsoft.com/office/drawing/2014/main" id="{606AFDE8-516A-4793-A2AB-000CBD7C1C5D}"/>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4" name="直線コネクタ 733">
          <a:extLst>
            <a:ext uri="{FF2B5EF4-FFF2-40B4-BE49-F238E27FC236}">
              <a16:creationId xmlns:a16="http://schemas.microsoft.com/office/drawing/2014/main" id="{643DDBF0-2142-4371-AB25-4F9E28564CE2}"/>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35" name="【消防施設】&#10;一人当たり面積平均値テキスト">
          <a:extLst>
            <a:ext uri="{FF2B5EF4-FFF2-40B4-BE49-F238E27FC236}">
              <a16:creationId xmlns:a16="http://schemas.microsoft.com/office/drawing/2014/main" id="{ED968716-8A21-4AC8-BFB5-F5697D84A4F7}"/>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6" name="フローチャート: 判断 735">
          <a:extLst>
            <a:ext uri="{FF2B5EF4-FFF2-40B4-BE49-F238E27FC236}">
              <a16:creationId xmlns:a16="http://schemas.microsoft.com/office/drawing/2014/main" id="{A85E369C-08DA-4E2F-AE0B-2E8DC2F01F3D}"/>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37" name="フローチャート: 判断 736">
          <a:extLst>
            <a:ext uri="{FF2B5EF4-FFF2-40B4-BE49-F238E27FC236}">
              <a16:creationId xmlns:a16="http://schemas.microsoft.com/office/drawing/2014/main" id="{F032F3C7-A0A0-45F9-9C4E-0CEBDB4E5AB1}"/>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38" name="フローチャート: 判断 737">
          <a:extLst>
            <a:ext uri="{FF2B5EF4-FFF2-40B4-BE49-F238E27FC236}">
              <a16:creationId xmlns:a16="http://schemas.microsoft.com/office/drawing/2014/main" id="{7C1737E3-EDCE-4942-8A29-C9BACDA89B82}"/>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39" name="フローチャート: 判断 738">
          <a:extLst>
            <a:ext uri="{FF2B5EF4-FFF2-40B4-BE49-F238E27FC236}">
              <a16:creationId xmlns:a16="http://schemas.microsoft.com/office/drawing/2014/main" id="{4C82673A-F1D0-47AB-B240-277FEBE0375F}"/>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D86E36D1-6A53-4549-9C69-AC6F0CF089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FC05F3E5-650C-477E-893D-2C0AF1110B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50F3DB59-64DA-41A2-AB86-BB2105A60F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39C4D9F9-7E5E-447C-A589-07046678C8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9868E4F4-8DD4-4932-9868-5DC8FD7C35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29211</xdr:rowOff>
    </xdr:from>
    <xdr:to>
      <xdr:col>116</xdr:col>
      <xdr:colOff>114300</xdr:colOff>
      <xdr:row>86</xdr:row>
      <xdr:rowOff>130811</xdr:rowOff>
    </xdr:to>
    <xdr:sp macro="" textlink="">
      <xdr:nvSpPr>
        <xdr:cNvPr id="745" name="楕円 744">
          <a:extLst>
            <a:ext uri="{FF2B5EF4-FFF2-40B4-BE49-F238E27FC236}">
              <a16:creationId xmlns:a16="http://schemas.microsoft.com/office/drawing/2014/main" id="{DE268FE3-5BCF-4387-80DC-218B95DEF053}"/>
            </a:ext>
          </a:extLst>
        </xdr:cNvPr>
        <xdr:cNvSpPr/>
      </xdr:nvSpPr>
      <xdr:spPr>
        <a:xfrm>
          <a:off x="22110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115588</xdr:rowOff>
    </xdr:from>
    <xdr:ext cx="469744" cy="259045"/>
    <xdr:sp macro="" textlink="">
      <xdr:nvSpPr>
        <xdr:cNvPr id="746" name="【消防施設】&#10;一人当たり面積該当値テキスト">
          <a:extLst>
            <a:ext uri="{FF2B5EF4-FFF2-40B4-BE49-F238E27FC236}">
              <a16:creationId xmlns:a16="http://schemas.microsoft.com/office/drawing/2014/main" id="{BFED10F3-0DE9-41A9-B242-5F435BCDB13B}"/>
            </a:ext>
          </a:extLst>
        </xdr:cNvPr>
        <xdr:cNvSpPr txBox="1"/>
      </xdr:nvSpPr>
      <xdr:spPr>
        <a:xfrm>
          <a:off x="22199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747" name="楕円 746">
          <a:extLst>
            <a:ext uri="{FF2B5EF4-FFF2-40B4-BE49-F238E27FC236}">
              <a16:creationId xmlns:a16="http://schemas.microsoft.com/office/drawing/2014/main" id="{4682F5A6-05E5-4038-A3DC-FEE3272DA49A}"/>
            </a:ext>
          </a:extLst>
        </xdr:cNvPr>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80011</xdr:rowOff>
    </xdr:to>
    <xdr:cxnSp macro="">
      <xdr:nvCxnSpPr>
        <xdr:cNvPr id="748" name="直線コネクタ 747">
          <a:extLst>
            <a:ext uri="{FF2B5EF4-FFF2-40B4-BE49-F238E27FC236}">
              <a16:creationId xmlns:a16="http://schemas.microsoft.com/office/drawing/2014/main" id="{B4A0B9A9-9DEC-45D1-B583-6F4D87887A6D}"/>
            </a:ext>
          </a:extLst>
        </xdr:cNvPr>
        <xdr:cNvCxnSpPr/>
      </xdr:nvCxnSpPr>
      <xdr:spPr>
        <a:xfrm>
          <a:off x="21323300" y="14824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749" name="楕円 748">
          <a:extLst>
            <a:ext uri="{FF2B5EF4-FFF2-40B4-BE49-F238E27FC236}">
              <a16:creationId xmlns:a16="http://schemas.microsoft.com/office/drawing/2014/main" id="{9884C0F7-C8EA-479A-BADC-C1C54C43EE09}"/>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750" name="直線コネクタ 749">
          <a:extLst>
            <a:ext uri="{FF2B5EF4-FFF2-40B4-BE49-F238E27FC236}">
              <a16:creationId xmlns:a16="http://schemas.microsoft.com/office/drawing/2014/main" id="{E52EE317-C384-4716-84EC-32D18C32BAE0}"/>
            </a:ext>
          </a:extLst>
        </xdr:cNvPr>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751" name="楕円 750">
          <a:extLst>
            <a:ext uri="{FF2B5EF4-FFF2-40B4-BE49-F238E27FC236}">
              <a16:creationId xmlns:a16="http://schemas.microsoft.com/office/drawing/2014/main" id="{43F86A1E-54CA-4CB9-B70F-B32C4DDC85CE}"/>
            </a:ext>
          </a:extLst>
        </xdr:cNvPr>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752" name="直線コネクタ 751">
          <a:extLst>
            <a:ext uri="{FF2B5EF4-FFF2-40B4-BE49-F238E27FC236}">
              <a16:creationId xmlns:a16="http://schemas.microsoft.com/office/drawing/2014/main" id="{94CDDE77-DCD4-4244-B060-5406E2D5B93F}"/>
            </a:ext>
          </a:extLst>
        </xdr:cNvPr>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3" name="n_1aveValue【消防施設】&#10;一人当たり面積">
          <a:extLst>
            <a:ext uri="{FF2B5EF4-FFF2-40B4-BE49-F238E27FC236}">
              <a16:creationId xmlns:a16="http://schemas.microsoft.com/office/drawing/2014/main" id="{BB4EA3A9-6CE8-437B-8063-1590691C8DB2}"/>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54" name="n_2aveValue【消防施設】&#10;一人当たり面積">
          <a:extLst>
            <a:ext uri="{FF2B5EF4-FFF2-40B4-BE49-F238E27FC236}">
              <a16:creationId xmlns:a16="http://schemas.microsoft.com/office/drawing/2014/main" id="{98AF65A6-AE35-45EB-BE65-77C9BE89E6BF}"/>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55" name="n_3aveValue【消防施設】&#10;一人当たり面積">
          <a:extLst>
            <a:ext uri="{FF2B5EF4-FFF2-40B4-BE49-F238E27FC236}">
              <a16:creationId xmlns:a16="http://schemas.microsoft.com/office/drawing/2014/main" id="{61A843B8-D568-47A4-9044-4BDF9A8715CA}"/>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756" name="n_1mainValue【消防施設】&#10;一人当たり面積">
          <a:extLst>
            <a:ext uri="{FF2B5EF4-FFF2-40B4-BE49-F238E27FC236}">
              <a16:creationId xmlns:a16="http://schemas.microsoft.com/office/drawing/2014/main" id="{B1510200-829F-4D4F-B2DE-43CEB745166A}"/>
            </a:ext>
          </a:extLst>
        </xdr:cNvPr>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757" name="n_2mainValue【消防施設】&#10;一人当たり面積">
          <a:extLst>
            <a:ext uri="{FF2B5EF4-FFF2-40B4-BE49-F238E27FC236}">
              <a16:creationId xmlns:a16="http://schemas.microsoft.com/office/drawing/2014/main" id="{004C7EB1-6DD0-4197-8ABA-9FE97D32348B}"/>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758" name="n_3mainValue【消防施設】&#10;一人当たり面積">
          <a:extLst>
            <a:ext uri="{FF2B5EF4-FFF2-40B4-BE49-F238E27FC236}">
              <a16:creationId xmlns:a16="http://schemas.microsoft.com/office/drawing/2014/main" id="{B2BB570D-07A0-4439-9B99-C0C59B8B046B}"/>
            </a:ext>
          </a:extLst>
        </xdr:cNvPr>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E14FA342-3896-466E-B114-B709F5D4C7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9B723C60-1ECD-4A2C-A885-382DBBDA6E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89CB8176-105B-45FA-A909-B6FAE1EACB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07E0B349-A7EA-4D6E-B430-C8C45F09BF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0F214B45-01A3-48E7-85CC-A17363A744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664BBD1A-6002-4E02-9381-AFC180DAEC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CCD07DC8-7371-433D-A193-A9CC545AEC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D377574D-3070-45D2-B094-81B8557BA6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id="{1CE74EEF-037C-427A-A9A7-1FAEB1B792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75A92E8D-0102-4EFC-BF34-E92A4382BB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a:extLst>
            <a:ext uri="{FF2B5EF4-FFF2-40B4-BE49-F238E27FC236}">
              <a16:creationId xmlns:a16="http://schemas.microsoft.com/office/drawing/2014/main" id="{B35C5E3D-A874-40D2-921A-A640D04792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a:extLst>
            <a:ext uri="{FF2B5EF4-FFF2-40B4-BE49-F238E27FC236}">
              <a16:creationId xmlns:a16="http://schemas.microsoft.com/office/drawing/2014/main" id="{6E2AEA76-DA3B-484B-A559-BF18B2D5599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a:extLst>
            <a:ext uri="{FF2B5EF4-FFF2-40B4-BE49-F238E27FC236}">
              <a16:creationId xmlns:a16="http://schemas.microsoft.com/office/drawing/2014/main" id="{E4E6C33F-5042-407B-92C9-1AF2072DA0E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a:extLst>
            <a:ext uri="{FF2B5EF4-FFF2-40B4-BE49-F238E27FC236}">
              <a16:creationId xmlns:a16="http://schemas.microsoft.com/office/drawing/2014/main" id="{CEC76851-452A-4524-884E-934D27E0312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a:extLst>
            <a:ext uri="{FF2B5EF4-FFF2-40B4-BE49-F238E27FC236}">
              <a16:creationId xmlns:a16="http://schemas.microsoft.com/office/drawing/2014/main" id="{DE9F0B20-A0FA-4EC2-954C-0136579931B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a:extLst>
            <a:ext uri="{FF2B5EF4-FFF2-40B4-BE49-F238E27FC236}">
              <a16:creationId xmlns:a16="http://schemas.microsoft.com/office/drawing/2014/main" id="{2F8AA072-FB5C-4493-8FE5-3CDEDAA2EC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a:extLst>
            <a:ext uri="{FF2B5EF4-FFF2-40B4-BE49-F238E27FC236}">
              <a16:creationId xmlns:a16="http://schemas.microsoft.com/office/drawing/2014/main" id="{1503EB12-8EE4-47A9-B9DC-86E7AE48C8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a:extLst>
            <a:ext uri="{FF2B5EF4-FFF2-40B4-BE49-F238E27FC236}">
              <a16:creationId xmlns:a16="http://schemas.microsoft.com/office/drawing/2014/main" id="{A9A73059-AD66-4191-A0CF-5180A95E77B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a:extLst>
            <a:ext uri="{FF2B5EF4-FFF2-40B4-BE49-F238E27FC236}">
              <a16:creationId xmlns:a16="http://schemas.microsoft.com/office/drawing/2014/main" id="{0847DCB1-4BF0-4948-9235-D9B64EFB43D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a:extLst>
            <a:ext uri="{FF2B5EF4-FFF2-40B4-BE49-F238E27FC236}">
              <a16:creationId xmlns:a16="http://schemas.microsoft.com/office/drawing/2014/main" id="{751776F1-1453-4FDE-9DDF-54B16B427FF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a:extLst>
            <a:ext uri="{FF2B5EF4-FFF2-40B4-BE49-F238E27FC236}">
              <a16:creationId xmlns:a16="http://schemas.microsoft.com/office/drawing/2014/main" id="{F3AABD5C-F949-49B5-BE32-46567B1381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87DDCC28-D602-4521-A565-17EE75F11EE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9330845F-4B24-4976-BBE7-743A8F2A8A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FDFF9B25-C826-4146-B94E-38C7D1FABB5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258D68DD-92A9-4363-8769-F1C2F2BAB6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84" name="直線コネクタ 783">
          <a:extLst>
            <a:ext uri="{FF2B5EF4-FFF2-40B4-BE49-F238E27FC236}">
              <a16:creationId xmlns:a16="http://schemas.microsoft.com/office/drawing/2014/main" id="{53585224-E959-47A8-8262-F837242B837F}"/>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85" name="【庁舎】&#10;有形固定資産減価償却率最小値テキスト">
          <a:extLst>
            <a:ext uri="{FF2B5EF4-FFF2-40B4-BE49-F238E27FC236}">
              <a16:creationId xmlns:a16="http://schemas.microsoft.com/office/drawing/2014/main" id="{568D9301-7298-4508-9703-564769D2972D}"/>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86" name="直線コネクタ 785">
          <a:extLst>
            <a:ext uri="{FF2B5EF4-FFF2-40B4-BE49-F238E27FC236}">
              <a16:creationId xmlns:a16="http://schemas.microsoft.com/office/drawing/2014/main" id="{1B713177-BEDD-4B96-9A60-2778B2411072}"/>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庁舎】&#10;有形固定資産減価償却率最大値テキスト">
          <a:extLst>
            <a:ext uri="{FF2B5EF4-FFF2-40B4-BE49-F238E27FC236}">
              <a16:creationId xmlns:a16="http://schemas.microsoft.com/office/drawing/2014/main" id="{2191979F-22E1-45CB-89F8-50E01AEDDF1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a:extLst>
            <a:ext uri="{FF2B5EF4-FFF2-40B4-BE49-F238E27FC236}">
              <a16:creationId xmlns:a16="http://schemas.microsoft.com/office/drawing/2014/main" id="{49F594D2-2705-4F2F-850E-90CF0E044E5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89" name="【庁舎】&#10;有形固定資産減価償却率平均値テキスト">
          <a:extLst>
            <a:ext uri="{FF2B5EF4-FFF2-40B4-BE49-F238E27FC236}">
              <a16:creationId xmlns:a16="http://schemas.microsoft.com/office/drawing/2014/main" id="{B5608319-1177-44F9-A8E1-1BBD5CDD2E37}"/>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0" name="フローチャート: 判断 789">
          <a:extLst>
            <a:ext uri="{FF2B5EF4-FFF2-40B4-BE49-F238E27FC236}">
              <a16:creationId xmlns:a16="http://schemas.microsoft.com/office/drawing/2014/main" id="{8F4F5593-2DBB-4531-A73D-DFDC5EC3102C}"/>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1" name="フローチャート: 判断 790">
          <a:extLst>
            <a:ext uri="{FF2B5EF4-FFF2-40B4-BE49-F238E27FC236}">
              <a16:creationId xmlns:a16="http://schemas.microsoft.com/office/drawing/2014/main" id="{C951C77F-FA1D-4980-A62B-5F4360A22833}"/>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2" name="フローチャート: 判断 791">
          <a:extLst>
            <a:ext uri="{FF2B5EF4-FFF2-40B4-BE49-F238E27FC236}">
              <a16:creationId xmlns:a16="http://schemas.microsoft.com/office/drawing/2014/main" id="{37AE0C6F-2F31-4790-9AFC-1225E5303F05}"/>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93" name="フローチャート: 判断 792">
          <a:extLst>
            <a:ext uri="{FF2B5EF4-FFF2-40B4-BE49-F238E27FC236}">
              <a16:creationId xmlns:a16="http://schemas.microsoft.com/office/drawing/2014/main" id="{11393145-0C7A-40DE-8585-D81A70CC433C}"/>
            </a:ext>
          </a:extLst>
        </xdr:cNvPr>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37E2E2F7-45C7-406E-9157-D5F0406423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122ED3B0-88CE-4EE3-833F-47B2CAAE1F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B4AADE5B-34E0-4FAE-9159-070A93155D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F9F9F84F-F752-4543-A412-F21448BF29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83D86F1D-C18A-4C4C-82A8-BAE3591163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99" name="楕円 798">
          <a:extLst>
            <a:ext uri="{FF2B5EF4-FFF2-40B4-BE49-F238E27FC236}">
              <a16:creationId xmlns:a16="http://schemas.microsoft.com/office/drawing/2014/main" id="{B223919C-6714-455A-9E0D-44D0CBA02518}"/>
            </a:ext>
          </a:extLst>
        </xdr:cNvPr>
        <xdr:cNvSpPr/>
      </xdr:nvSpPr>
      <xdr:spPr>
        <a:xfrm>
          <a:off x="16268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12354</xdr:rowOff>
    </xdr:from>
    <xdr:ext cx="405111" cy="259045"/>
    <xdr:sp macro="" textlink="">
      <xdr:nvSpPr>
        <xdr:cNvPr id="800" name="【庁舎】&#10;有形固定資産減価償却率該当値テキスト">
          <a:extLst>
            <a:ext uri="{FF2B5EF4-FFF2-40B4-BE49-F238E27FC236}">
              <a16:creationId xmlns:a16="http://schemas.microsoft.com/office/drawing/2014/main" id="{62E57C51-BDF3-44FF-B4B7-22DE1D9A07FD}"/>
            </a:ext>
          </a:extLst>
        </xdr:cNvPr>
        <xdr:cNvSpPr txBox="1"/>
      </xdr:nvSpPr>
      <xdr:spPr>
        <a:xfrm>
          <a:off x="16357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801" name="楕円 800">
          <a:extLst>
            <a:ext uri="{FF2B5EF4-FFF2-40B4-BE49-F238E27FC236}">
              <a16:creationId xmlns:a16="http://schemas.microsoft.com/office/drawing/2014/main" id="{8CBC54A6-E0CA-4808-A458-C68B4C626FEC}"/>
            </a:ext>
          </a:extLst>
        </xdr:cNvPr>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104</xdr:row>
      <xdr:rowOff>40277</xdr:rowOff>
    </xdr:to>
    <xdr:cxnSp macro="">
      <xdr:nvCxnSpPr>
        <xdr:cNvPr id="802" name="直線コネクタ 801">
          <a:extLst>
            <a:ext uri="{FF2B5EF4-FFF2-40B4-BE49-F238E27FC236}">
              <a16:creationId xmlns:a16="http://schemas.microsoft.com/office/drawing/2014/main" id="{6A138D31-22EB-4ECB-B406-315A074B529F}"/>
            </a:ext>
          </a:extLst>
        </xdr:cNvPr>
        <xdr:cNvCxnSpPr/>
      </xdr:nvCxnSpPr>
      <xdr:spPr>
        <a:xfrm>
          <a:off x="15481300" y="17748613"/>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803" name="楕円 802">
          <a:extLst>
            <a:ext uri="{FF2B5EF4-FFF2-40B4-BE49-F238E27FC236}">
              <a16:creationId xmlns:a16="http://schemas.microsoft.com/office/drawing/2014/main" id="{82717210-5BA5-42F5-A6E8-2EBF4FAC24E3}"/>
            </a:ext>
          </a:extLst>
        </xdr:cNvPr>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89263</xdr:rowOff>
    </xdr:to>
    <xdr:cxnSp macro="">
      <xdr:nvCxnSpPr>
        <xdr:cNvPr id="804" name="直線コネクタ 803">
          <a:extLst>
            <a:ext uri="{FF2B5EF4-FFF2-40B4-BE49-F238E27FC236}">
              <a16:creationId xmlns:a16="http://schemas.microsoft.com/office/drawing/2014/main" id="{94DE7836-139B-4938-9291-1357F16F457F}"/>
            </a:ext>
          </a:extLst>
        </xdr:cNvPr>
        <xdr:cNvCxnSpPr/>
      </xdr:nvCxnSpPr>
      <xdr:spPr>
        <a:xfrm>
          <a:off x="14592300" y="1765717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805" name="楕円 804">
          <a:extLst>
            <a:ext uri="{FF2B5EF4-FFF2-40B4-BE49-F238E27FC236}">
              <a16:creationId xmlns:a16="http://schemas.microsoft.com/office/drawing/2014/main" id="{01EE1692-0A5E-4E1F-83FB-6522AE7C04E8}"/>
            </a:ext>
          </a:extLst>
        </xdr:cNvPr>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169273</xdr:rowOff>
    </xdr:from>
    <xdr:to>
      <xdr:col>76</xdr:col>
      <xdr:colOff>114300</xdr:colOff>
      <xdr:row>103</xdr:row>
      <xdr:rowOff>30480</xdr:rowOff>
    </xdr:to>
    <xdr:cxnSp macro="">
      <xdr:nvCxnSpPr>
        <xdr:cNvPr id="806" name="直線コネクタ 805">
          <a:extLst>
            <a:ext uri="{FF2B5EF4-FFF2-40B4-BE49-F238E27FC236}">
              <a16:creationId xmlns:a16="http://schemas.microsoft.com/office/drawing/2014/main" id="{B54DBF40-EE2B-4C38-82C2-6B4A1E9E8B9A}"/>
            </a:ext>
          </a:extLst>
        </xdr:cNvPr>
        <xdr:cNvCxnSpPr/>
      </xdr:nvCxnSpPr>
      <xdr:spPr>
        <a:xfrm flipV="1">
          <a:off x="13703300" y="1765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07" name="n_1aveValue【庁舎】&#10;有形固定資産減価償却率">
          <a:extLst>
            <a:ext uri="{FF2B5EF4-FFF2-40B4-BE49-F238E27FC236}">
              <a16:creationId xmlns:a16="http://schemas.microsoft.com/office/drawing/2014/main" id="{82A502C6-D03E-4DA6-BE18-1A3F2CBC1964}"/>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08" name="n_2aveValue【庁舎】&#10;有形固定資産減価償却率">
          <a:extLst>
            <a:ext uri="{FF2B5EF4-FFF2-40B4-BE49-F238E27FC236}">
              <a16:creationId xmlns:a16="http://schemas.microsoft.com/office/drawing/2014/main" id="{4082D4FB-CAFD-47D8-B8D3-C093EAF42BD8}"/>
            </a:ext>
          </a:extLst>
        </xdr:cNvPr>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93634</xdr:rowOff>
    </xdr:from>
    <xdr:ext cx="405111" cy="259045"/>
    <xdr:sp macro="" textlink="">
      <xdr:nvSpPr>
        <xdr:cNvPr id="809" name="n_3aveValue【庁舎】&#10;有形固定資産減価償却率">
          <a:extLst>
            <a:ext uri="{FF2B5EF4-FFF2-40B4-BE49-F238E27FC236}">
              <a16:creationId xmlns:a16="http://schemas.microsoft.com/office/drawing/2014/main" id="{31B6E5F7-F22C-4991-BB93-DDCA173776F8}"/>
            </a:ext>
          </a:extLst>
        </xdr:cNvPr>
        <xdr:cNvSpPr txBox="1"/>
      </xdr:nvSpPr>
      <xdr:spPr>
        <a:xfrm>
          <a:off x="13500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810" name="n_1mainValue【庁舎】&#10;有形固定資産減価償却率">
          <a:extLst>
            <a:ext uri="{FF2B5EF4-FFF2-40B4-BE49-F238E27FC236}">
              <a16:creationId xmlns:a16="http://schemas.microsoft.com/office/drawing/2014/main" id="{1DFE1071-ACDA-4ED0-B2CD-5E943BEAD1BF}"/>
            </a:ext>
          </a:extLst>
        </xdr:cNvPr>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811" name="n_2mainValue【庁舎】&#10;有形固定資産減価償却率">
          <a:extLst>
            <a:ext uri="{FF2B5EF4-FFF2-40B4-BE49-F238E27FC236}">
              <a16:creationId xmlns:a16="http://schemas.microsoft.com/office/drawing/2014/main" id="{5EA17C45-3214-4A0E-BF30-B16B2B15C80C}"/>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812" name="n_3mainValue【庁舎】&#10;有形固定資産減価償却率">
          <a:extLst>
            <a:ext uri="{FF2B5EF4-FFF2-40B4-BE49-F238E27FC236}">
              <a16:creationId xmlns:a16="http://schemas.microsoft.com/office/drawing/2014/main" id="{B65124B3-388B-439D-A5DD-2A3F740A3C96}"/>
            </a:ext>
          </a:extLst>
        </xdr:cNvPr>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F2467E1D-C98B-47B1-AC89-C531AA52C7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96178C0A-0C46-4C69-9E41-B1266F0993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86F78AA-8783-4DB6-85C6-3114F7227F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D84729E5-06AB-43A6-AD91-CFE6375E90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2AE6C2CD-A848-4D0B-AFE9-251E55BBE1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9987FE33-FBCB-430A-A4BB-010F53FFCA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211F6216-CD90-4BEF-BCCC-F727D8A215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2585D874-F8ED-4C4E-A05B-41F7D55936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75157548-90C5-4F81-84D8-180789AAA1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7F0F5D19-0889-44E9-83E4-A7BD28F6EA4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9C95F50-517F-4BAE-AF55-A5CFDF4829C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7F1AF199-EF24-4587-8C36-871365BFD2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ACB6C29B-5CDC-4969-AD77-11AB5E01488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D2A0383B-DF40-4FC6-A613-66FA44771B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AEA248AE-3020-42F7-9F02-93A8613664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1E0E05F5-005B-41E3-897B-C18DAFB7A5A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7AE3CC5F-2DD7-43F1-A36B-1C544FDD0C4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D1831AB7-45CB-47E8-8AD0-2F27BE3AA6C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1761F298-C804-417E-B8AC-D60B110AF9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DF3836F3-876D-4774-A950-B34AA933EF9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DA111B09-B40B-4EFA-B0EA-C24CB25FBD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DE222218-ADE9-412B-B760-6886A1D707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C49435E9-AEE2-46D4-8514-F3EBA4BD33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36" name="直線コネクタ 835">
          <a:extLst>
            <a:ext uri="{FF2B5EF4-FFF2-40B4-BE49-F238E27FC236}">
              <a16:creationId xmlns:a16="http://schemas.microsoft.com/office/drawing/2014/main" id="{431F85C4-A89D-4CCA-96CA-54E241BC079A}"/>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37" name="【庁舎】&#10;一人当たり面積最小値テキスト">
          <a:extLst>
            <a:ext uri="{FF2B5EF4-FFF2-40B4-BE49-F238E27FC236}">
              <a16:creationId xmlns:a16="http://schemas.microsoft.com/office/drawing/2014/main" id="{07BAF758-D159-4BED-A239-D1E741C43172}"/>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8" name="直線コネクタ 837">
          <a:extLst>
            <a:ext uri="{FF2B5EF4-FFF2-40B4-BE49-F238E27FC236}">
              <a16:creationId xmlns:a16="http://schemas.microsoft.com/office/drawing/2014/main" id="{A526BFC8-F107-4FC4-8F38-8ADCB82259A7}"/>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9" name="【庁舎】&#10;一人当たり面積最大値テキスト">
          <a:extLst>
            <a:ext uri="{FF2B5EF4-FFF2-40B4-BE49-F238E27FC236}">
              <a16:creationId xmlns:a16="http://schemas.microsoft.com/office/drawing/2014/main" id="{8EA9E7F3-2877-4FB3-81C9-CF183BD0A6A5}"/>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0" name="直線コネクタ 839">
          <a:extLst>
            <a:ext uri="{FF2B5EF4-FFF2-40B4-BE49-F238E27FC236}">
              <a16:creationId xmlns:a16="http://schemas.microsoft.com/office/drawing/2014/main" id="{CE619EA4-1C58-4D48-A14B-B43525AEBE58}"/>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1" name="【庁舎】&#10;一人当たり面積平均値テキスト">
          <a:extLst>
            <a:ext uri="{FF2B5EF4-FFF2-40B4-BE49-F238E27FC236}">
              <a16:creationId xmlns:a16="http://schemas.microsoft.com/office/drawing/2014/main" id="{DF230E56-B3AF-40F1-8070-8F9146373EB6}"/>
            </a:ext>
          </a:extLst>
        </xdr:cNvPr>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2" name="フローチャート: 判断 841">
          <a:extLst>
            <a:ext uri="{FF2B5EF4-FFF2-40B4-BE49-F238E27FC236}">
              <a16:creationId xmlns:a16="http://schemas.microsoft.com/office/drawing/2014/main" id="{05E06ECC-A8DF-4B4A-9B70-57393FED44CB}"/>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3" name="フローチャート: 判断 842">
          <a:extLst>
            <a:ext uri="{FF2B5EF4-FFF2-40B4-BE49-F238E27FC236}">
              <a16:creationId xmlns:a16="http://schemas.microsoft.com/office/drawing/2014/main" id="{685D7314-34C0-488B-A950-2C37D993322D}"/>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44" name="フローチャート: 判断 843">
          <a:extLst>
            <a:ext uri="{FF2B5EF4-FFF2-40B4-BE49-F238E27FC236}">
              <a16:creationId xmlns:a16="http://schemas.microsoft.com/office/drawing/2014/main" id="{40754F90-1EED-451B-A074-40DBF495619E}"/>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62230</xdr:rowOff>
    </xdr:from>
    <xdr:to>
      <xdr:col>102</xdr:col>
      <xdr:colOff>165100</xdr:colOff>
      <xdr:row>107</xdr:row>
      <xdr:rowOff>163830</xdr:rowOff>
    </xdr:to>
    <xdr:sp macro="" textlink="">
      <xdr:nvSpPr>
        <xdr:cNvPr id="845" name="フローチャート: 判断 844">
          <a:extLst>
            <a:ext uri="{FF2B5EF4-FFF2-40B4-BE49-F238E27FC236}">
              <a16:creationId xmlns:a16="http://schemas.microsoft.com/office/drawing/2014/main" id="{C9145886-EC85-4BDC-91C1-44D26C016D2E}"/>
            </a:ext>
          </a:extLst>
        </xdr:cNvPr>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A6E60D73-3B8E-4114-97E7-286EDFEAD6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B6DA98CB-36B0-46F3-B493-226AD28F60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843A50B-942B-433E-8C41-C83D73D9C4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8C2FEEEF-6C49-4168-85C3-15FCF0FFA4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9EBFC45-DE42-444B-B95E-7C1EA2D46D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30480</xdr:rowOff>
    </xdr:from>
    <xdr:to>
      <xdr:col>116</xdr:col>
      <xdr:colOff>114300</xdr:colOff>
      <xdr:row>108</xdr:row>
      <xdr:rowOff>132080</xdr:rowOff>
    </xdr:to>
    <xdr:sp macro="" textlink="">
      <xdr:nvSpPr>
        <xdr:cNvPr id="851" name="楕円 850">
          <a:extLst>
            <a:ext uri="{FF2B5EF4-FFF2-40B4-BE49-F238E27FC236}">
              <a16:creationId xmlns:a16="http://schemas.microsoft.com/office/drawing/2014/main" id="{3C52C404-C463-442E-A2A3-9301D6739E8D}"/>
            </a:ext>
          </a:extLst>
        </xdr:cNvPr>
        <xdr:cNvSpPr/>
      </xdr:nvSpPr>
      <xdr:spPr>
        <a:xfrm>
          <a:off x="22110700" y="185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116857</xdr:rowOff>
    </xdr:from>
    <xdr:ext cx="469744" cy="259045"/>
    <xdr:sp macro="" textlink="">
      <xdr:nvSpPr>
        <xdr:cNvPr id="852" name="【庁舎】&#10;一人当たり面積該当値テキスト">
          <a:extLst>
            <a:ext uri="{FF2B5EF4-FFF2-40B4-BE49-F238E27FC236}">
              <a16:creationId xmlns:a16="http://schemas.microsoft.com/office/drawing/2014/main" id="{D4DC030D-58C3-49CC-A8B1-06EF73539EB8}"/>
            </a:ext>
          </a:extLst>
        </xdr:cNvPr>
        <xdr:cNvSpPr txBox="1"/>
      </xdr:nvSpPr>
      <xdr:spPr>
        <a:xfrm>
          <a:off x="22199600" y="184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31750</xdr:rowOff>
    </xdr:from>
    <xdr:to>
      <xdr:col>112</xdr:col>
      <xdr:colOff>38100</xdr:colOff>
      <xdr:row>108</xdr:row>
      <xdr:rowOff>133350</xdr:rowOff>
    </xdr:to>
    <xdr:sp macro="" textlink="">
      <xdr:nvSpPr>
        <xdr:cNvPr id="853" name="楕円 852">
          <a:extLst>
            <a:ext uri="{FF2B5EF4-FFF2-40B4-BE49-F238E27FC236}">
              <a16:creationId xmlns:a16="http://schemas.microsoft.com/office/drawing/2014/main" id="{B8BBCFB1-F68A-4331-9C94-6C5179E7E5B6}"/>
            </a:ext>
          </a:extLst>
        </xdr:cNvPr>
        <xdr:cNvSpPr/>
      </xdr:nvSpPr>
      <xdr:spPr>
        <a:xfrm>
          <a:off x="21272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81280</xdr:rowOff>
    </xdr:from>
    <xdr:to>
      <xdr:col>116</xdr:col>
      <xdr:colOff>63500</xdr:colOff>
      <xdr:row>108</xdr:row>
      <xdr:rowOff>82550</xdr:rowOff>
    </xdr:to>
    <xdr:cxnSp macro="">
      <xdr:nvCxnSpPr>
        <xdr:cNvPr id="854" name="直線コネクタ 853">
          <a:extLst>
            <a:ext uri="{FF2B5EF4-FFF2-40B4-BE49-F238E27FC236}">
              <a16:creationId xmlns:a16="http://schemas.microsoft.com/office/drawing/2014/main" id="{1D3D29D9-350D-4464-A8BC-D6700D1A4C59}"/>
            </a:ext>
          </a:extLst>
        </xdr:cNvPr>
        <xdr:cNvCxnSpPr/>
      </xdr:nvCxnSpPr>
      <xdr:spPr>
        <a:xfrm flipV="1">
          <a:off x="21323300" y="185978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31750</xdr:rowOff>
    </xdr:from>
    <xdr:to>
      <xdr:col>107</xdr:col>
      <xdr:colOff>101600</xdr:colOff>
      <xdr:row>108</xdr:row>
      <xdr:rowOff>133350</xdr:rowOff>
    </xdr:to>
    <xdr:sp macro="" textlink="">
      <xdr:nvSpPr>
        <xdr:cNvPr id="855" name="楕円 854">
          <a:extLst>
            <a:ext uri="{FF2B5EF4-FFF2-40B4-BE49-F238E27FC236}">
              <a16:creationId xmlns:a16="http://schemas.microsoft.com/office/drawing/2014/main" id="{FD865191-BD2D-4F95-B742-57DF06E22D09}"/>
            </a:ext>
          </a:extLst>
        </xdr:cNvPr>
        <xdr:cNvSpPr/>
      </xdr:nvSpPr>
      <xdr:spPr>
        <a:xfrm>
          <a:off x="20383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82550</xdr:rowOff>
    </xdr:from>
    <xdr:to>
      <xdr:col>111</xdr:col>
      <xdr:colOff>177800</xdr:colOff>
      <xdr:row>108</xdr:row>
      <xdr:rowOff>82550</xdr:rowOff>
    </xdr:to>
    <xdr:cxnSp macro="">
      <xdr:nvCxnSpPr>
        <xdr:cNvPr id="856" name="直線コネクタ 855">
          <a:extLst>
            <a:ext uri="{FF2B5EF4-FFF2-40B4-BE49-F238E27FC236}">
              <a16:creationId xmlns:a16="http://schemas.microsoft.com/office/drawing/2014/main" id="{1F897066-EB33-4934-AF6D-3E498B928A1D}"/>
            </a:ext>
          </a:extLst>
        </xdr:cNvPr>
        <xdr:cNvCxnSpPr/>
      </xdr:nvCxnSpPr>
      <xdr:spPr>
        <a:xfrm>
          <a:off x="20434300" y="1859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33020</xdr:rowOff>
    </xdr:from>
    <xdr:to>
      <xdr:col>102</xdr:col>
      <xdr:colOff>165100</xdr:colOff>
      <xdr:row>108</xdr:row>
      <xdr:rowOff>134620</xdr:rowOff>
    </xdr:to>
    <xdr:sp macro="" textlink="">
      <xdr:nvSpPr>
        <xdr:cNvPr id="857" name="楕円 856">
          <a:extLst>
            <a:ext uri="{FF2B5EF4-FFF2-40B4-BE49-F238E27FC236}">
              <a16:creationId xmlns:a16="http://schemas.microsoft.com/office/drawing/2014/main" id="{D495C610-1696-498D-9ECB-7F50D18E0FF7}"/>
            </a:ext>
          </a:extLst>
        </xdr:cNvPr>
        <xdr:cNvSpPr/>
      </xdr:nvSpPr>
      <xdr:spPr>
        <a:xfrm>
          <a:off x="19494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82550</xdr:rowOff>
    </xdr:from>
    <xdr:to>
      <xdr:col>107</xdr:col>
      <xdr:colOff>50800</xdr:colOff>
      <xdr:row>108</xdr:row>
      <xdr:rowOff>83820</xdr:rowOff>
    </xdr:to>
    <xdr:cxnSp macro="">
      <xdr:nvCxnSpPr>
        <xdr:cNvPr id="858" name="直線コネクタ 857">
          <a:extLst>
            <a:ext uri="{FF2B5EF4-FFF2-40B4-BE49-F238E27FC236}">
              <a16:creationId xmlns:a16="http://schemas.microsoft.com/office/drawing/2014/main" id="{6E2B432C-E678-4A6C-BFF3-EEB906DA4AE5}"/>
            </a:ext>
          </a:extLst>
        </xdr:cNvPr>
        <xdr:cNvCxnSpPr/>
      </xdr:nvCxnSpPr>
      <xdr:spPr>
        <a:xfrm flipV="1">
          <a:off x="19545300" y="18599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59" name="n_1aveValue【庁舎】&#10;一人当たり面積">
          <a:extLst>
            <a:ext uri="{FF2B5EF4-FFF2-40B4-BE49-F238E27FC236}">
              <a16:creationId xmlns:a16="http://schemas.microsoft.com/office/drawing/2014/main" id="{A07779B7-BCEE-4158-9626-A5EB8916A0C2}"/>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0" name="n_2aveValue【庁舎】&#10;一人当たり面積">
          <a:extLst>
            <a:ext uri="{FF2B5EF4-FFF2-40B4-BE49-F238E27FC236}">
              <a16:creationId xmlns:a16="http://schemas.microsoft.com/office/drawing/2014/main" id="{C97F220F-7DFC-421E-BC45-7099927E5247}"/>
            </a:ext>
          </a:extLst>
        </xdr:cNvPr>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8907</xdr:rowOff>
    </xdr:from>
    <xdr:ext cx="469744" cy="259045"/>
    <xdr:sp macro="" textlink="">
      <xdr:nvSpPr>
        <xdr:cNvPr id="861" name="n_3aveValue【庁舎】&#10;一人当たり面積">
          <a:extLst>
            <a:ext uri="{FF2B5EF4-FFF2-40B4-BE49-F238E27FC236}">
              <a16:creationId xmlns:a16="http://schemas.microsoft.com/office/drawing/2014/main" id="{59C61A7D-89AD-4F76-883F-9FD38C410813}"/>
            </a:ext>
          </a:extLst>
        </xdr:cNvPr>
        <xdr:cNvSpPr txBox="1"/>
      </xdr:nvSpPr>
      <xdr:spPr>
        <a:xfrm>
          <a:off x="19310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124477</xdr:rowOff>
    </xdr:from>
    <xdr:ext cx="469744" cy="259045"/>
    <xdr:sp macro="" textlink="">
      <xdr:nvSpPr>
        <xdr:cNvPr id="862" name="n_1mainValue【庁舎】&#10;一人当たり面積">
          <a:extLst>
            <a:ext uri="{FF2B5EF4-FFF2-40B4-BE49-F238E27FC236}">
              <a16:creationId xmlns:a16="http://schemas.microsoft.com/office/drawing/2014/main" id="{864BB06F-62AE-4E41-BFC5-4219EFEF08BF}"/>
            </a:ext>
          </a:extLst>
        </xdr:cNvPr>
        <xdr:cNvSpPr txBox="1"/>
      </xdr:nvSpPr>
      <xdr:spPr>
        <a:xfrm>
          <a:off x="21075727" y="186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124477</xdr:rowOff>
    </xdr:from>
    <xdr:ext cx="469744" cy="259045"/>
    <xdr:sp macro="" textlink="">
      <xdr:nvSpPr>
        <xdr:cNvPr id="863" name="n_2mainValue【庁舎】&#10;一人当たり面積">
          <a:extLst>
            <a:ext uri="{FF2B5EF4-FFF2-40B4-BE49-F238E27FC236}">
              <a16:creationId xmlns:a16="http://schemas.microsoft.com/office/drawing/2014/main" id="{65E35167-FAD4-4544-AFAB-E70B961E540B}"/>
            </a:ext>
          </a:extLst>
        </xdr:cNvPr>
        <xdr:cNvSpPr txBox="1"/>
      </xdr:nvSpPr>
      <xdr:spPr>
        <a:xfrm>
          <a:off x="20199427" y="186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125747</xdr:rowOff>
    </xdr:from>
    <xdr:ext cx="469744" cy="259045"/>
    <xdr:sp macro="" textlink="">
      <xdr:nvSpPr>
        <xdr:cNvPr id="864" name="n_3mainValue【庁舎】&#10;一人当たり面積">
          <a:extLst>
            <a:ext uri="{FF2B5EF4-FFF2-40B4-BE49-F238E27FC236}">
              <a16:creationId xmlns:a16="http://schemas.microsoft.com/office/drawing/2014/main" id="{0B8A5F71-FB2A-4175-AB99-48A9351444A6}"/>
            </a:ext>
          </a:extLst>
        </xdr:cNvPr>
        <xdr:cNvSpPr txBox="1"/>
      </xdr:nvSpPr>
      <xdr:spPr>
        <a:xfrm>
          <a:off x="19310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88FB8C46-CB8F-49C2-B45E-686C599289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1C2001E5-EAE3-4910-A331-8099A16736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BC21D9FC-1FCE-4A0B-A662-1FE52B1501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図書館，体育館・プール，一般廃棄物処理施設であり，低くなっている主な施設は，市民会館，保健センターである。図書館については，新庁舎建設に伴い空き地となる予定の現庁舎跡地に，恋ヶ窪公民館・図書館の移設等の対策を検討中である。体育館・プールについては，バリアフリー化や改修工事等の老朽化対策を行った。一般廃棄物処理施設については，他市と共同で建設を進めている新可燃ごみ処理施設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完成予定である。市民会館については，国分寺駅北口再開発ビルの完成に伴い数値が減少した。保健センターについては，類似団体より数値は低いものの，老人保健施設が含まれた複合施設であるため改修等を検討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社会福祉費の単位費用の増等により基準財政需要額が増加した一方で，地方消費税交付金の減等に伴い基準財政収入額が減少した。過去３年の平均値である財政力指数は前年度と同数値となった。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今後は景気動向により市税収入等に大きな影響を受けることが懸念されるが，事務事業の見直しなどによる経常経費の削減を進めることにより財政基盤の強化に努める。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150989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歳入については，市民税の増等により経常一般財源等が約</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万円の増となった。歳出については，物件費，扶助費及び補助費が増加したこと等により経常経費充当一般財源が約５億</a:t>
          </a:r>
          <a:r>
            <a:rPr kumimoji="1" lang="en-US" altLang="ja-JP" sz="1300">
              <a:latin typeface="ＭＳ Ｐゴシック" panose="020B0600070205080204" pitchFamily="50" charset="-128"/>
              <a:ea typeface="ＭＳ Ｐゴシック" panose="020B0600070205080204" pitchFamily="50" charset="-128"/>
            </a:rPr>
            <a:t>8,800</a:t>
          </a:r>
          <a:r>
            <a:rPr kumimoji="1" lang="ja-JP" altLang="en-US" sz="1300">
              <a:latin typeface="ＭＳ Ｐゴシック" panose="020B0600070205080204" pitchFamily="50" charset="-128"/>
              <a:ea typeface="ＭＳ Ｐゴシック" panose="020B0600070205080204" pitchFamily="50" charset="-128"/>
            </a:rPr>
            <a:t>万円の増となった。経常収支比率は，前年度と比較して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％悪化した。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80518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7569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62</xdr:row>
      <xdr:rowOff>145796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36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63754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971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102362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971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嘱託職員人数の増による委員等報酬の増や支給月数の増による期末勤勉手当の増等により，物件費については，第２期基幹系システム等導入・運用委託料の増等により，前年度比で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類似団体の平均を上回っている状況にあるため，今後事務事業の見直しや，アウトソーシングの活用などを一層推進し，人件費及び物件費等の抑制を図っていく。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156400</xdr:rowOff>
    </xdr:from>
    <xdr:to>
      <xdr:col>23</xdr:col>
      <xdr:colOff>133350</xdr:colOff>
      <xdr:row>84</xdr:row>
      <xdr:rowOff>795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86750"/>
          <a:ext cx="8382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144611</xdr:rowOff>
    </xdr:from>
    <xdr:to>
      <xdr:col>19</xdr:col>
      <xdr:colOff>133350</xdr:colOff>
      <xdr:row>83</xdr:row>
      <xdr:rowOff>156400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496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144611</xdr:rowOff>
    </xdr:from>
    <xdr:to>
      <xdr:col>15</xdr:col>
      <xdr:colOff>82550</xdr:colOff>
      <xdr:row>83</xdr:row>
      <xdr:rowOff>163995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74961"/>
          <a:ext cx="889000" cy="1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157251</xdr:rowOff>
    </xdr:from>
    <xdr:to>
      <xdr:col>11</xdr:col>
      <xdr:colOff>31750</xdr:colOff>
      <xdr:row>83</xdr:row>
      <xdr:rowOff>163995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8760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25463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121445</xdr:rowOff>
    </xdr:from>
    <xdr:to>
      <xdr:col>23</xdr:col>
      <xdr:colOff>184150</xdr:colOff>
      <xdr:row>84</xdr:row>
      <xdr:rowOff>51595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93522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105600</xdr:rowOff>
    </xdr:from>
    <xdr:to>
      <xdr:col>19</xdr:col>
      <xdr:colOff>184150</xdr:colOff>
      <xdr:row>84</xdr:row>
      <xdr:rowOff>35750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20527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2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93811</xdr:rowOff>
    </xdr:from>
    <xdr:to>
      <xdr:col>15</xdr:col>
      <xdr:colOff>133350</xdr:colOff>
      <xdr:row>84</xdr:row>
      <xdr:rowOff>23961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8738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113195</xdr:rowOff>
    </xdr:from>
    <xdr:to>
      <xdr:col>11</xdr:col>
      <xdr:colOff>82550</xdr:colOff>
      <xdr:row>84</xdr:row>
      <xdr:rowOff>43345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28122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106451</xdr:rowOff>
    </xdr:from>
    <xdr:to>
      <xdr:col>7</xdr:col>
      <xdr:colOff>31750</xdr:colOff>
      <xdr:row>84</xdr:row>
      <xdr:rowOff>36601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21378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2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年は，類似団体平均値に近い結果となっている。平成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年では給料表の改定がなかったことなどによる減要素はあったが，職種区分間の人事異動による職員構成の変動という増要因が大きく影響し，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年についても給料表の改定がなく，新陳代謝が進んだことから，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89</xdr:row>
      <xdr:rowOff>69850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54628"/>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136878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289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16228</xdr:rowOff>
    </xdr:from>
    <xdr:to>
      <xdr:col>72</xdr:col>
      <xdr:colOff>203200</xdr:colOff>
      <xdr:row>89</xdr:row>
      <xdr:rowOff>136878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752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83255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7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138588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86078</xdr:rowOff>
    </xdr:from>
    <xdr:to>
      <xdr:col>73</xdr:col>
      <xdr:colOff>44450</xdr:colOff>
      <xdr:row>90</xdr:row>
      <xdr:rowOff>16228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年２月策定の「職員数適正化計画」において、平成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年までの７カ年で毎年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人の削減を進めていくこととなったが，平成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年８月に年次計画を変更し、平成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年４月１日までに，平成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年度比マイナス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人を削減する内容に変更し達成している。平成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人改善している。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137478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898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137478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919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133456</xdr:rowOff>
    </xdr:from>
    <xdr:to>
      <xdr:col>72</xdr:col>
      <xdr:colOff>203200</xdr:colOff>
      <xdr:row>61</xdr:row>
      <xdr:rowOff>149543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62</xdr:row>
      <xdr:rowOff>6244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0799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97172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86678</xdr:rowOff>
    </xdr:from>
    <xdr:to>
      <xdr:col>77</xdr:col>
      <xdr:colOff>95250</xdr:colOff>
      <xdr:row>62</xdr:row>
      <xdr:rowOff>16828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82656</xdr:rowOff>
    </xdr:from>
    <xdr:to>
      <xdr:col>73</xdr:col>
      <xdr:colOff>44450</xdr:colOff>
      <xdr:row>62</xdr:row>
      <xdr:rowOff>12806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22983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98743</xdr:rowOff>
    </xdr:from>
    <xdr:to>
      <xdr:col>68</xdr:col>
      <xdr:colOff>203200</xdr:colOff>
      <xdr:row>62</xdr:row>
      <xdr:rowOff>28893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39070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67221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分母となる標準財政規模に係る標準税収入額等が減少し，分子となる元利償還金等も減少した。分子の減少幅が大きく，実質公債費比率は前年度と比較して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分子となる元利償還金等が減少した主な要因は，国分寺駅北口再開発事業等の都市計画事業費の増加により，地方債の元利償還金に充当可能な都市計画税が増加したことによる。今後も国３・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号線整備事業等で新規事業債の発行が見込まれるが，引き続き地方債の借入については，慎重に検討していくと共に，繰上償還や借換えを積極的に活用して実質公債費比率及び地方債残高の減少に努める。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19473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024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38</xdr:row>
      <xdr:rowOff>19473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3387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148167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184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16104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分子の充当可能財源等が将来負担額を上回り，「数値なし」となった。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今後も，国３・４・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号線整備事業や可燃ごみ共同処理事業といった大型事業を実施していくことから，経費の削減や地方債の発行抑制，適正な基金残高の確保に努め，財政健全化に向けた取組を進める。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156298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％上回った。嘱託職員人数の増により委員等報酬が増となり，支給月数の増により期末勤勉手当が増となっている。人件費全体では前年度と比較して約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％上回った。第２期基幹系システム等導入・運用委託料や塵芥収集委託料等の増により，物件費全体では前年度と比較して約３億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％悪化した。引き続き，内部管理経費や施設維持管理経費等を見直し，経常経費の削減に取り組む。</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9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％上回った。保育所委託費（私立分）や障害者自立支援給付費等の増加の影響により近年一貫して増加を続けている。扶助費全体では前年度と比較して約１億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26307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33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132443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162378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64407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52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％上回った。これは，繰出金の割合が大きいことが要因と考えられる。一方，前年度と比較して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％改善した。要因としては，都道府県化により国民健康保険特別会計繰出金が減少し，公債費償還が進んだことにより下水道事業特別会計繰出金が減少したことがあげられる。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年度は，類似団体平均と同数値となった。浅川清流環境組合負担金等の増により，補助費等全体では前年度と比較して約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市が交付している団体補助金について，国分寺市補助金等交付基準に基づき３年ごとに全件審査を実施し定期的な見直しを図ってきている。今後も継続して実施することにより，補助金支出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36</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30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67128</xdr:rowOff>
    </xdr:from>
    <xdr:to>
      <xdr:col>78</xdr:col>
      <xdr:colOff>69850</xdr:colOff>
      <xdr:row>36</xdr:row>
      <xdr:rowOff>132443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34472</xdr:rowOff>
    </xdr:from>
    <xdr:to>
      <xdr:col>73</xdr:col>
      <xdr:colOff>180975</xdr:colOff>
      <xdr:row>36</xdr:row>
      <xdr:rowOff>67128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34472</xdr:rowOff>
    </xdr:from>
    <xdr:to>
      <xdr:col>69</xdr:col>
      <xdr:colOff>92075</xdr:colOff>
      <xdr:row>36</xdr:row>
      <xdr:rowOff>67128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81643</xdr:rowOff>
    </xdr:from>
    <xdr:to>
      <xdr:col>78</xdr:col>
      <xdr:colOff>120650</xdr:colOff>
      <xdr:row>37</xdr:row>
      <xdr:rowOff>11793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16328</xdr:rowOff>
    </xdr:from>
    <xdr:to>
      <xdr:col>74</xdr:col>
      <xdr:colOff>31750</xdr:colOff>
      <xdr:row>36</xdr:row>
      <xdr:rowOff>117928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128105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155122</xdr:rowOff>
    </xdr:from>
    <xdr:to>
      <xdr:col>69</xdr:col>
      <xdr:colOff>142875</xdr:colOff>
      <xdr:row>36</xdr:row>
      <xdr:rowOff>85272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年度までは臨時財政対策債の借入れを行っておらず，公債費の抑制に努めてきた。今後も引き続き，地方債の借入については慎重に検討し，地方債償還金の減少に取り組む。</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760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76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73660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753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75</xdr:row>
      <xdr:rowOff>54610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753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xdr:rowOff>
    </xdr:from>
    <xdr:to>
      <xdr:col>11</xdr:col>
      <xdr:colOff>60325</xdr:colOff>
      <xdr:row>74</xdr:row>
      <xdr:rowOff>116840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127017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類似団体のなかで１番高い数値となった。繰出金は改善が見られたが，繰出金以外は悪化した。特に扶助費については，保育所委託費（私立分）の増等により今後も大幅な削減は見込めず，増加していくと考えられるが，今後も引き続き経費の縮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75564</xdr:rowOff>
    </xdr:from>
    <xdr:to>
      <xdr:col>82</xdr:col>
      <xdr:colOff>107950</xdr:colOff>
      <xdr:row>80</xdr:row>
      <xdr:rowOff>41275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2011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161289</xdr:rowOff>
    </xdr:from>
    <xdr:to>
      <xdr:col>78</xdr:col>
      <xdr:colOff>69850</xdr:colOff>
      <xdr:row>79</xdr:row>
      <xdr:rowOff>75564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5343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52705</xdr:rowOff>
    </xdr:from>
    <xdr:to>
      <xdr:col>73</xdr:col>
      <xdr:colOff>180975</xdr:colOff>
      <xdr:row>78</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258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78</xdr:row>
      <xdr:rowOff>92711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25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161925</xdr:rowOff>
    </xdr:from>
    <xdr:to>
      <xdr:col>82</xdr:col>
      <xdr:colOff>158750</xdr:colOff>
      <xdr:row>80</xdr:row>
      <xdr:rowOff>92075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70502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24764</xdr:rowOff>
    </xdr:from>
    <xdr:to>
      <xdr:col>78</xdr:col>
      <xdr:colOff>120650</xdr:colOff>
      <xdr:row>79</xdr:row>
      <xdr:rowOff>126364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111141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5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xdr:rowOff>
    </xdr:from>
    <xdr:to>
      <xdr:col>69</xdr:col>
      <xdr:colOff>142875</xdr:colOff>
      <xdr:row>78</xdr:row>
      <xdr:rowOff>103505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88282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54577</xdr:rowOff>
    </xdr:from>
    <xdr:to>
      <xdr:col>29</xdr:col>
      <xdr:colOff>127000</xdr:colOff>
      <xdr:row>17</xdr:row>
      <xdr:rowOff>66432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16852"/>
          <a:ext cx="6477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44454</xdr:rowOff>
    </xdr:from>
    <xdr:to>
      <xdr:col>26</xdr:col>
      <xdr:colOff>50800</xdr:colOff>
      <xdr:row>17</xdr:row>
      <xdr:rowOff>54577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06729"/>
          <a:ext cx="6985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14899</xdr:rowOff>
    </xdr:from>
    <xdr:to>
      <xdr:col>22</xdr:col>
      <xdr:colOff>114300</xdr:colOff>
      <xdr:row>17</xdr:row>
      <xdr:rowOff>44454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7174"/>
          <a:ext cx="6985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14899</xdr:rowOff>
    </xdr:from>
    <xdr:to>
      <xdr:col>18</xdr:col>
      <xdr:colOff>177800</xdr:colOff>
      <xdr:row>17</xdr:row>
      <xdr:rowOff>30509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7174"/>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15632</xdr:rowOff>
    </xdr:from>
    <xdr:to>
      <xdr:col>29</xdr:col>
      <xdr:colOff>177800</xdr:colOff>
      <xdr:row>17</xdr:row>
      <xdr:rowOff>117232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159159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4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3777</xdr:rowOff>
    </xdr:from>
    <xdr:to>
      <xdr:col>26</xdr:col>
      <xdr:colOff>101600</xdr:colOff>
      <xdr:row>17</xdr:row>
      <xdr:rowOff>105377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90154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165104</xdr:rowOff>
    </xdr:from>
    <xdr:to>
      <xdr:col>22</xdr:col>
      <xdr:colOff>165100</xdr:colOff>
      <xdr:row>17</xdr:row>
      <xdr:rowOff>95254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80031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135549</xdr:rowOff>
    </xdr:from>
    <xdr:to>
      <xdr:col>19</xdr:col>
      <xdr:colOff>38100</xdr:colOff>
      <xdr:row>17</xdr:row>
      <xdr:rowOff>65699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50476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151159</xdr:rowOff>
    </xdr:from>
    <xdr:to>
      <xdr:col>15</xdr:col>
      <xdr:colOff>101600</xdr:colOff>
      <xdr:row>17</xdr:row>
      <xdr:rowOff>81309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66086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2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249038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14491</xdr:rowOff>
    </xdr:from>
    <xdr:to>
      <xdr:col>29</xdr:col>
      <xdr:colOff>127000</xdr:colOff>
      <xdr:row>37</xdr:row>
      <xdr:rowOff>238861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9191"/>
          <a:ext cx="647700" cy="22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14491</xdr:rowOff>
    </xdr:from>
    <xdr:to>
      <xdr:col>26</xdr:col>
      <xdr:colOff>50800</xdr:colOff>
      <xdr:row>37</xdr:row>
      <xdr:rowOff>101854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39191"/>
          <a:ext cx="6985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101854</xdr:rowOff>
    </xdr:from>
    <xdr:to>
      <xdr:col>22</xdr:col>
      <xdr:colOff>114300</xdr:colOff>
      <xdr:row>37</xdr:row>
      <xdr:rowOff>162890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26554"/>
          <a:ext cx="6985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162890</xdr:rowOff>
    </xdr:from>
    <xdr:to>
      <xdr:col>18</xdr:col>
      <xdr:colOff>177800</xdr:colOff>
      <xdr:row>37</xdr:row>
      <xdr:rowOff>168567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87590"/>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188061</xdr:rowOff>
    </xdr:from>
    <xdr:to>
      <xdr:col>29</xdr:col>
      <xdr:colOff>177800</xdr:colOff>
      <xdr:row>37</xdr:row>
      <xdr:rowOff>289661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1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96638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2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135141</xdr:rowOff>
    </xdr:from>
    <xdr:to>
      <xdr:col>26</xdr:col>
      <xdr:colOff>101600</xdr:colOff>
      <xdr:row>37</xdr:row>
      <xdr:rowOff>65291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50068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51054</xdr:rowOff>
    </xdr:from>
    <xdr:to>
      <xdr:col>22</xdr:col>
      <xdr:colOff>165100</xdr:colOff>
      <xdr:row>37</xdr:row>
      <xdr:rowOff>152654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7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137431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112090</xdr:rowOff>
    </xdr:from>
    <xdr:to>
      <xdr:col>19</xdr:col>
      <xdr:colOff>38100</xdr:colOff>
      <xdr:row>37</xdr:row>
      <xdr:rowOff>213690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198467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117767</xdr:rowOff>
    </xdr:from>
    <xdr:to>
      <xdr:col>15</xdr:col>
      <xdr:colOff>101600</xdr:colOff>
      <xdr:row>37</xdr:row>
      <xdr:rowOff>219367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4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204144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2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120040</xdr:rowOff>
    </xdr:from>
    <xdr:to>
      <xdr:col>24</xdr:col>
      <xdr:colOff>63500</xdr:colOff>
      <xdr:row>34</xdr:row>
      <xdr:rowOff>137904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49340"/>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61486</xdr:rowOff>
    </xdr:from>
    <xdr:to>
      <xdr:col>19</xdr:col>
      <xdr:colOff>177800</xdr:colOff>
      <xdr:row>34</xdr:row>
      <xdr:rowOff>120040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90786"/>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54334</xdr:rowOff>
    </xdr:from>
    <xdr:to>
      <xdr:col>15</xdr:col>
      <xdr:colOff>50800</xdr:colOff>
      <xdr:row>34</xdr:row>
      <xdr:rowOff>61486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83634"/>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54334</xdr:rowOff>
    </xdr:from>
    <xdr:to>
      <xdr:col>10</xdr:col>
      <xdr:colOff>114300</xdr:colOff>
      <xdr:row>34</xdr:row>
      <xdr:rowOff>63674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83634"/>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87104</xdr:rowOff>
    </xdr:from>
    <xdr:to>
      <xdr:col>24</xdr:col>
      <xdr:colOff>114300</xdr:colOff>
      <xdr:row>35</xdr:row>
      <xdr:rowOff>17254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65531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69240</xdr:rowOff>
    </xdr:from>
    <xdr:to>
      <xdr:col>20</xdr:col>
      <xdr:colOff>38100</xdr:colOff>
      <xdr:row>34</xdr:row>
      <xdr:rowOff>170840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161967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10686</xdr:rowOff>
    </xdr:from>
    <xdr:to>
      <xdr:col>15</xdr:col>
      <xdr:colOff>101600</xdr:colOff>
      <xdr:row>34</xdr:row>
      <xdr:rowOff>112286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128813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3534</xdr:rowOff>
    </xdr:from>
    <xdr:to>
      <xdr:col>10</xdr:col>
      <xdr:colOff>165100</xdr:colOff>
      <xdr:row>34</xdr:row>
      <xdr:rowOff>105134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96261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12874</xdr:rowOff>
    </xdr:from>
    <xdr:to>
      <xdr:col>6</xdr:col>
      <xdr:colOff>38100</xdr:colOff>
      <xdr:row>34</xdr:row>
      <xdr:rowOff>114474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105601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133197</xdr:rowOff>
    </xdr:from>
    <xdr:to>
      <xdr:col>24</xdr:col>
      <xdr:colOff>63500</xdr:colOff>
      <xdr:row>56</xdr:row>
      <xdr:rowOff>154559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4397"/>
          <a:ext cx="8382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154559</xdr:rowOff>
    </xdr:from>
    <xdr:to>
      <xdr:col>19</xdr:col>
      <xdr:colOff>177800</xdr:colOff>
      <xdr:row>56</xdr:row>
      <xdr:rowOff>171247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55759"/>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162522</xdr:rowOff>
    </xdr:from>
    <xdr:to>
      <xdr:col>15</xdr:col>
      <xdr:colOff>50800</xdr:colOff>
      <xdr:row>56</xdr:row>
      <xdr:rowOff>171247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6372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162522</xdr:rowOff>
    </xdr:from>
    <xdr:to>
      <xdr:col>10</xdr:col>
      <xdr:colOff>114300</xdr:colOff>
      <xdr:row>57</xdr:row>
      <xdr:rowOff>1994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3722"/>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114558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82397</xdr:rowOff>
    </xdr:from>
    <xdr:to>
      <xdr:col>24</xdr:col>
      <xdr:colOff>114300</xdr:colOff>
      <xdr:row>57</xdr:row>
      <xdr:rowOff>12547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105274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103759</xdr:rowOff>
    </xdr:from>
    <xdr:to>
      <xdr:col>20</xdr:col>
      <xdr:colOff>38100</xdr:colOff>
      <xdr:row>57</xdr:row>
      <xdr:rowOff>33909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50436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120447</xdr:rowOff>
    </xdr:from>
    <xdr:to>
      <xdr:col>15</xdr:col>
      <xdr:colOff>101600</xdr:colOff>
      <xdr:row>57</xdr:row>
      <xdr:rowOff>50597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67124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111722</xdr:rowOff>
    </xdr:from>
    <xdr:to>
      <xdr:col>10</xdr:col>
      <xdr:colOff>165100</xdr:colOff>
      <xdr:row>57</xdr:row>
      <xdr:rowOff>41872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58399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122644</xdr:rowOff>
    </xdr:from>
    <xdr:to>
      <xdr:col>6</xdr:col>
      <xdr:colOff>38100</xdr:colOff>
      <xdr:row>57</xdr:row>
      <xdr:rowOff>52794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139426</xdr:rowOff>
    </xdr:from>
    <xdr:to>
      <xdr:col>24</xdr:col>
      <xdr:colOff>63500</xdr:colOff>
      <xdr:row>77</xdr:row>
      <xdr:rowOff>150033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1076"/>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150033</xdr:rowOff>
    </xdr:from>
    <xdr:to>
      <xdr:col>19</xdr:col>
      <xdr:colOff>177800</xdr:colOff>
      <xdr:row>77</xdr:row>
      <xdr:rowOff>161554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51683"/>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161554</xdr:rowOff>
    </xdr:from>
    <xdr:to>
      <xdr:col>15</xdr:col>
      <xdr:colOff>50800</xdr:colOff>
      <xdr:row>77</xdr:row>
      <xdr:rowOff>170332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63204"/>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111810</xdr:rowOff>
    </xdr:from>
    <xdr:to>
      <xdr:col>10</xdr:col>
      <xdr:colOff>114300</xdr:colOff>
      <xdr:row>77</xdr:row>
      <xdr:rowOff>170332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346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88626</xdr:rowOff>
    </xdr:from>
    <xdr:to>
      <xdr:col>24</xdr:col>
      <xdr:colOff>114300</xdr:colOff>
      <xdr:row>78</xdr:row>
      <xdr:rowOff>18776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3553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99233</xdr:rowOff>
    </xdr:from>
    <xdr:to>
      <xdr:col>20</xdr:col>
      <xdr:colOff>38100</xdr:colOff>
      <xdr:row>78</xdr:row>
      <xdr:rowOff>29383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20510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110754</xdr:rowOff>
    </xdr:from>
    <xdr:to>
      <xdr:col>15</xdr:col>
      <xdr:colOff>101600</xdr:colOff>
      <xdr:row>78</xdr:row>
      <xdr:rowOff>40904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32031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119532</xdr:rowOff>
    </xdr:from>
    <xdr:to>
      <xdr:col>10</xdr:col>
      <xdr:colOff>165100</xdr:colOff>
      <xdr:row>78</xdr:row>
      <xdr:rowOff>49682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61010</xdr:rowOff>
    </xdr:from>
    <xdr:to>
      <xdr:col>6</xdr:col>
      <xdr:colOff>38100</xdr:colOff>
      <xdr:row>77</xdr:row>
      <xdr:rowOff>162610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153737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77381</xdr:rowOff>
    </xdr:from>
    <xdr:to>
      <xdr:col>24</xdr:col>
      <xdr:colOff>63500</xdr:colOff>
      <xdr:row>96</xdr:row>
      <xdr:rowOff>98743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36581"/>
          <a:ext cx="8382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98743</xdr:rowOff>
    </xdr:from>
    <xdr:to>
      <xdr:col>19</xdr:col>
      <xdr:colOff>177800</xdr:colOff>
      <xdr:row>96</xdr:row>
      <xdr:rowOff>165328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57943"/>
          <a:ext cx="8890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165328</xdr:rowOff>
    </xdr:from>
    <xdr:to>
      <xdr:col>15</xdr:col>
      <xdr:colOff>50800</xdr:colOff>
      <xdr:row>97</xdr:row>
      <xdr:rowOff>71628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4528"/>
          <a:ext cx="889000" cy="7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71628</xdr:rowOff>
    </xdr:from>
    <xdr:to>
      <xdr:col>10</xdr:col>
      <xdr:colOff>114300</xdr:colOff>
      <xdr:row>97</xdr:row>
      <xdr:rowOff>129566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02278"/>
          <a:ext cx="889000" cy="5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26581</xdr:rowOff>
    </xdr:from>
    <xdr:to>
      <xdr:col>24</xdr:col>
      <xdr:colOff>114300</xdr:colOff>
      <xdr:row>96</xdr:row>
      <xdr:rowOff>128181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5008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47943</xdr:rowOff>
    </xdr:from>
    <xdr:to>
      <xdr:col>20</xdr:col>
      <xdr:colOff>38100</xdr:colOff>
      <xdr:row>96</xdr:row>
      <xdr:rowOff>149543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140670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114528</xdr:rowOff>
    </xdr:from>
    <xdr:to>
      <xdr:col>15</xdr:col>
      <xdr:colOff>101600</xdr:colOff>
      <xdr:row>97</xdr:row>
      <xdr:rowOff>44678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35805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20828</xdr:rowOff>
    </xdr:from>
    <xdr:to>
      <xdr:col>10</xdr:col>
      <xdr:colOff>165100</xdr:colOff>
      <xdr:row>97</xdr:row>
      <xdr:rowOff>122428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78766</xdr:rowOff>
    </xdr:from>
    <xdr:to>
      <xdr:col>6</xdr:col>
      <xdr:colOff>38100</xdr:colOff>
      <xdr:row>98</xdr:row>
      <xdr:rowOff>8916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153288</xdr:rowOff>
    </xdr:from>
    <xdr:to>
      <xdr:col>55</xdr:col>
      <xdr:colOff>0</xdr:colOff>
      <xdr:row>37</xdr:row>
      <xdr:rowOff>162935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96938"/>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162935</xdr:rowOff>
    </xdr:from>
    <xdr:to>
      <xdr:col>50</xdr:col>
      <xdr:colOff>114300</xdr:colOff>
      <xdr:row>37</xdr:row>
      <xdr:rowOff>164393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6585"/>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164393</xdr:rowOff>
    </xdr:from>
    <xdr:to>
      <xdr:col>45</xdr:col>
      <xdr:colOff>177800</xdr:colOff>
      <xdr:row>37</xdr:row>
      <xdr:rowOff>169501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08043"/>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169501</xdr:rowOff>
    </xdr:from>
    <xdr:to>
      <xdr:col>41</xdr:col>
      <xdr:colOff>50800</xdr:colOff>
      <xdr:row>38</xdr:row>
      <xdr:rowOff>18921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3151"/>
          <a:ext cx="889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18624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102488</xdr:rowOff>
    </xdr:from>
    <xdr:to>
      <xdr:col>55</xdr:col>
      <xdr:colOff>50800</xdr:colOff>
      <xdr:row>38</xdr:row>
      <xdr:rowOff>32638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112135</xdr:rowOff>
    </xdr:from>
    <xdr:to>
      <xdr:col>50</xdr:col>
      <xdr:colOff>165100</xdr:colOff>
      <xdr:row>38</xdr:row>
      <xdr:rowOff>42285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33412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113593</xdr:rowOff>
    </xdr:from>
    <xdr:to>
      <xdr:col>46</xdr:col>
      <xdr:colOff>38100</xdr:colOff>
      <xdr:row>38</xdr:row>
      <xdr:rowOff>43743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60270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2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118700</xdr:rowOff>
    </xdr:from>
    <xdr:to>
      <xdr:col>41</xdr:col>
      <xdr:colOff>101600</xdr:colOff>
      <xdr:row>38</xdr:row>
      <xdr:rowOff>48850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39978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139571</xdr:rowOff>
    </xdr:from>
    <xdr:to>
      <xdr:col>36</xdr:col>
      <xdr:colOff>165100</xdr:colOff>
      <xdr:row>38</xdr:row>
      <xdr:rowOff>69721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60848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16911</xdr:rowOff>
    </xdr:from>
    <xdr:to>
      <xdr:col>55</xdr:col>
      <xdr:colOff>0</xdr:colOff>
      <xdr:row>57</xdr:row>
      <xdr:rowOff>141201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18111"/>
          <a:ext cx="838200" cy="2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16911</xdr:rowOff>
    </xdr:from>
    <xdr:to>
      <xdr:col>50</xdr:col>
      <xdr:colOff>114300</xdr:colOff>
      <xdr:row>57</xdr:row>
      <xdr:rowOff>70503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18111"/>
          <a:ext cx="889000" cy="2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70503</xdr:rowOff>
    </xdr:from>
    <xdr:to>
      <xdr:col>45</xdr:col>
      <xdr:colOff>177800</xdr:colOff>
      <xdr:row>57</xdr:row>
      <xdr:rowOff>162598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43153"/>
          <a:ext cx="889000" cy="9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162598</xdr:rowOff>
    </xdr:from>
    <xdr:to>
      <xdr:col>41</xdr:col>
      <xdr:colOff>50800</xdr:colOff>
      <xdr:row>58</xdr:row>
      <xdr:rowOff>30025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35248"/>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90401</xdr:rowOff>
    </xdr:from>
    <xdr:to>
      <xdr:col>55</xdr:col>
      <xdr:colOff>50800</xdr:colOff>
      <xdr:row>58</xdr:row>
      <xdr:rowOff>20551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68828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137561</xdr:rowOff>
    </xdr:from>
    <xdr:to>
      <xdr:col>50</xdr:col>
      <xdr:colOff>165100</xdr:colOff>
      <xdr:row>56</xdr:row>
      <xdr:rowOff>67711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84238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19703</xdr:rowOff>
    </xdr:from>
    <xdr:to>
      <xdr:col>46</xdr:col>
      <xdr:colOff>38100</xdr:colOff>
      <xdr:row>57</xdr:row>
      <xdr:rowOff>121303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137830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111798</xdr:rowOff>
    </xdr:from>
    <xdr:to>
      <xdr:col>41</xdr:col>
      <xdr:colOff>101600</xdr:colOff>
      <xdr:row>58</xdr:row>
      <xdr:rowOff>41948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33075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150675</xdr:rowOff>
    </xdr:from>
    <xdr:to>
      <xdr:col>36</xdr:col>
      <xdr:colOff>165100</xdr:colOff>
      <xdr:row>58</xdr:row>
      <xdr:rowOff>80825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17018</xdr:rowOff>
    </xdr:from>
    <xdr:to>
      <xdr:col>55</xdr:col>
      <xdr:colOff>0</xdr:colOff>
      <xdr:row>78</xdr:row>
      <xdr:rowOff>138506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90118"/>
          <a:ext cx="838200" cy="1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17018</xdr:rowOff>
    </xdr:from>
    <xdr:to>
      <xdr:col>50</xdr:col>
      <xdr:colOff>114300</xdr:colOff>
      <xdr:row>78</xdr:row>
      <xdr:rowOff>170371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90118"/>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170371</xdr:rowOff>
    </xdr:from>
    <xdr:to>
      <xdr:col>45</xdr:col>
      <xdr:colOff>177800</xdr:colOff>
      <xdr:row>79</xdr:row>
      <xdr:rowOff>8776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43471"/>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120142</xdr:rowOff>
    </xdr:from>
    <xdr:to>
      <xdr:col>41</xdr:col>
      <xdr:colOff>50800</xdr:colOff>
      <xdr:row>79</xdr:row>
      <xdr:rowOff>8776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3242"/>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87706</xdr:rowOff>
    </xdr:from>
    <xdr:to>
      <xdr:col>55</xdr:col>
      <xdr:colOff>50800</xdr:colOff>
      <xdr:row>79</xdr:row>
      <xdr:rowOff>17856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137668</xdr:rowOff>
    </xdr:from>
    <xdr:to>
      <xdr:col>50</xdr:col>
      <xdr:colOff>165100</xdr:colOff>
      <xdr:row>78</xdr:row>
      <xdr:rowOff>67818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84345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119571</xdr:rowOff>
    </xdr:from>
    <xdr:to>
      <xdr:col>46</xdr:col>
      <xdr:colOff>38100</xdr:colOff>
      <xdr:row>79</xdr:row>
      <xdr:rowOff>49721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40848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129426</xdr:rowOff>
    </xdr:from>
    <xdr:to>
      <xdr:col>41</xdr:col>
      <xdr:colOff>101600</xdr:colOff>
      <xdr:row>79</xdr:row>
      <xdr:rowOff>59576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50703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69342</xdr:rowOff>
    </xdr:from>
    <xdr:to>
      <xdr:col>36</xdr:col>
      <xdr:colOff>165100</xdr:colOff>
      <xdr:row>78</xdr:row>
      <xdr:rowOff>170942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162069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3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29277</xdr:rowOff>
    </xdr:from>
    <xdr:to>
      <xdr:col>55</xdr:col>
      <xdr:colOff>0</xdr:colOff>
      <xdr:row>98</xdr:row>
      <xdr:rowOff>39994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31377"/>
          <a:ext cx="8382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39994</xdr:rowOff>
    </xdr:from>
    <xdr:to>
      <xdr:col>50</xdr:col>
      <xdr:colOff>114300</xdr:colOff>
      <xdr:row>98</xdr:row>
      <xdr:rowOff>69145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42094"/>
          <a:ext cx="889000" cy="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69145</xdr:rowOff>
    </xdr:from>
    <xdr:to>
      <xdr:col>45</xdr:col>
      <xdr:colOff>177800</xdr:colOff>
      <xdr:row>98</xdr:row>
      <xdr:rowOff>70700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7124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70700</xdr:rowOff>
    </xdr:from>
    <xdr:to>
      <xdr:col>41</xdr:col>
      <xdr:colOff>50800</xdr:colOff>
      <xdr:row>98</xdr:row>
      <xdr:rowOff>75454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72800"/>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149927</xdr:rowOff>
    </xdr:from>
    <xdr:to>
      <xdr:col>55</xdr:col>
      <xdr:colOff>50800</xdr:colOff>
      <xdr:row>98</xdr:row>
      <xdr:rowOff>80077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64854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160644</xdr:rowOff>
    </xdr:from>
    <xdr:to>
      <xdr:col>50</xdr:col>
      <xdr:colOff>165100</xdr:colOff>
      <xdr:row>98</xdr:row>
      <xdr:rowOff>90794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81921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18345</xdr:rowOff>
    </xdr:from>
    <xdr:to>
      <xdr:col>46</xdr:col>
      <xdr:colOff>38100</xdr:colOff>
      <xdr:row>98</xdr:row>
      <xdr:rowOff>119945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111072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1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19900</xdr:rowOff>
    </xdr:from>
    <xdr:to>
      <xdr:col>41</xdr:col>
      <xdr:colOff>101600</xdr:colOff>
      <xdr:row>98</xdr:row>
      <xdr:rowOff>121500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112627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24654</xdr:rowOff>
    </xdr:from>
    <xdr:to>
      <xdr:col>36</xdr:col>
      <xdr:colOff>165100</xdr:colOff>
      <xdr:row>98</xdr:row>
      <xdr:rowOff>126254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117381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1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28524</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15074"/>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44145</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41707</xdr:rowOff>
    </xdr:from>
    <xdr:to>
      <xdr:col>71</xdr:col>
      <xdr:colOff>177800</xdr:colOff>
      <xdr:row>39</xdr:row>
      <xdr:rowOff>44145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825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149174</xdr:rowOff>
    </xdr:from>
    <xdr:to>
      <xdr:col>85</xdr:col>
      <xdr:colOff>177800</xdr:colOff>
      <xdr:row>39</xdr:row>
      <xdr:rowOff>79324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64101</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164795</xdr:rowOff>
    </xdr:from>
    <xdr:to>
      <xdr:col>72</xdr:col>
      <xdr:colOff>38100</xdr:colOff>
      <xdr:row>39</xdr:row>
      <xdr:rowOff>94945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86072</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162357</xdr:rowOff>
    </xdr:from>
    <xdr:to>
      <xdr:col>67</xdr:col>
      <xdr:colOff>101600</xdr:colOff>
      <xdr:row>39</xdr:row>
      <xdr:rowOff>92507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83634</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38736</xdr:rowOff>
    </xdr:from>
    <xdr:to>
      <xdr:col>85</xdr:col>
      <xdr:colOff>127000</xdr:colOff>
      <xdr:row>77</xdr:row>
      <xdr:rowOff>50088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40386"/>
          <a:ext cx="8382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38736</xdr:rowOff>
    </xdr:from>
    <xdr:to>
      <xdr:col>81</xdr:col>
      <xdr:colOff>50800</xdr:colOff>
      <xdr:row>77</xdr:row>
      <xdr:rowOff>47537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4038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38297</xdr:rowOff>
    </xdr:from>
    <xdr:to>
      <xdr:col>76</xdr:col>
      <xdr:colOff>114300</xdr:colOff>
      <xdr:row>77</xdr:row>
      <xdr:rowOff>47537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399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128518</xdr:rowOff>
    </xdr:from>
    <xdr:to>
      <xdr:col>71</xdr:col>
      <xdr:colOff>177800</xdr:colOff>
      <xdr:row>77</xdr:row>
      <xdr:rowOff>38297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58718"/>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45978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170738</xdr:rowOff>
    </xdr:from>
    <xdr:to>
      <xdr:col>85</xdr:col>
      <xdr:colOff>177800</xdr:colOff>
      <xdr:row>77</xdr:row>
      <xdr:rowOff>100888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85665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159386</xdr:rowOff>
    </xdr:from>
    <xdr:to>
      <xdr:col>81</xdr:col>
      <xdr:colOff>101600</xdr:colOff>
      <xdr:row>77</xdr:row>
      <xdr:rowOff>89536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80663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168187</xdr:rowOff>
    </xdr:from>
    <xdr:to>
      <xdr:col>76</xdr:col>
      <xdr:colOff>165100</xdr:colOff>
      <xdr:row>77</xdr:row>
      <xdr:rowOff>98337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89464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158947</xdr:rowOff>
    </xdr:from>
    <xdr:to>
      <xdr:col>72</xdr:col>
      <xdr:colOff>38100</xdr:colOff>
      <xdr:row>77</xdr:row>
      <xdr:rowOff>89097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80224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77718</xdr:rowOff>
    </xdr:from>
    <xdr:to>
      <xdr:col>67</xdr:col>
      <xdr:colOff>101600</xdr:colOff>
      <xdr:row>77</xdr:row>
      <xdr:rowOff>7868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170445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162697</xdr:rowOff>
    </xdr:from>
    <xdr:to>
      <xdr:col>85</xdr:col>
      <xdr:colOff>127000</xdr:colOff>
      <xdr:row>98</xdr:row>
      <xdr:rowOff>101408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93347"/>
          <a:ext cx="838200" cy="1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162697</xdr:rowOff>
    </xdr:from>
    <xdr:to>
      <xdr:col>81</xdr:col>
      <xdr:colOff>50800</xdr:colOff>
      <xdr:row>98</xdr:row>
      <xdr:rowOff>60065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93347"/>
          <a:ext cx="889000" cy="6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60065</xdr:rowOff>
    </xdr:from>
    <xdr:to>
      <xdr:col>76</xdr:col>
      <xdr:colOff>114300</xdr:colOff>
      <xdr:row>98</xdr:row>
      <xdr:rowOff>106336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62165"/>
          <a:ext cx="889000" cy="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106336</xdr:rowOff>
    </xdr:from>
    <xdr:to>
      <xdr:col>71</xdr:col>
      <xdr:colOff>177800</xdr:colOff>
      <xdr:row>98</xdr:row>
      <xdr:rowOff>116294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08436"/>
          <a:ext cx="889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50608</xdr:rowOff>
    </xdr:from>
    <xdr:to>
      <xdr:col>85</xdr:col>
      <xdr:colOff>177800</xdr:colOff>
      <xdr:row>98</xdr:row>
      <xdr:rowOff>152208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111897</xdr:rowOff>
    </xdr:from>
    <xdr:to>
      <xdr:col>81</xdr:col>
      <xdr:colOff>101600</xdr:colOff>
      <xdr:row>98</xdr:row>
      <xdr:rowOff>42047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58574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9265</xdr:rowOff>
    </xdr:from>
    <xdr:to>
      <xdr:col>76</xdr:col>
      <xdr:colOff>165100</xdr:colOff>
      <xdr:row>98</xdr:row>
      <xdr:rowOff>110865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127392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55536</xdr:rowOff>
    </xdr:from>
    <xdr:to>
      <xdr:col>72</xdr:col>
      <xdr:colOff>38100</xdr:colOff>
      <xdr:row>98</xdr:row>
      <xdr:rowOff>157136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2213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65494</xdr:rowOff>
    </xdr:from>
    <xdr:to>
      <xdr:col>67</xdr:col>
      <xdr:colOff>101600</xdr:colOff>
      <xdr:row>98</xdr:row>
      <xdr:rowOff>167094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12171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94176</xdr:rowOff>
    </xdr:from>
    <xdr:to>
      <xdr:col>116</xdr:col>
      <xdr:colOff>63500</xdr:colOff>
      <xdr:row>59</xdr:row>
      <xdr:rowOff>94535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09726"/>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93425</xdr:rowOff>
    </xdr:from>
    <xdr:to>
      <xdr:col>111</xdr:col>
      <xdr:colOff>177800</xdr:colOff>
      <xdr:row>59</xdr:row>
      <xdr:rowOff>94535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897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93425</xdr:rowOff>
    </xdr:from>
    <xdr:to>
      <xdr:col>107</xdr:col>
      <xdr:colOff>50800</xdr:colOff>
      <xdr:row>59</xdr:row>
      <xdr:rowOff>93719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0897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93719</xdr:rowOff>
    </xdr:from>
    <xdr:to>
      <xdr:col>102</xdr:col>
      <xdr:colOff>114300</xdr:colOff>
      <xdr:row>59</xdr:row>
      <xdr:rowOff>95678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092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43376</xdr:rowOff>
    </xdr:from>
    <xdr:to>
      <xdr:col>116</xdr:col>
      <xdr:colOff>114300</xdr:colOff>
      <xdr:row>59</xdr:row>
      <xdr:rowOff>144976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129753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43735</xdr:rowOff>
    </xdr:from>
    <xdr:to>
      <xdr:col>112</xdr:col>
      <xdr:colOff>38100</xdr:colOff>
      <xdr:row>59</xdr:row>
      <xdr:rowOff>145335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136462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42625</xdr:rowOff>
    </xdr:from>
    <xdr:to>
      <xdr:col>107</xdr:col>
      <xdr:colOff>101600</xdr:colOff>
      <xdr:row>59</xdr:row>
      <xdr:rowOff>144225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135352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42919</xdr:rowOff>
    </xdr:from>
    <xdr:to>
      <xdr:col>102</xdr:col>
      <xdr:colOff>165100</xdr:colOff>
      <xdr:row>59</xdr:row>
      <xdr:rowOff>144519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135646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44878</xdr:rowOff>
    </xdr:from>
    <xdr:to>
      <xdr:col>98</xdr:col>
      <xdr:colOff>38100</xdr:colOff>
      <xdr:row>59</xdr:row>
      <xdr:rowOff>146478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137605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3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103059</xdr:rowOff>
    </xdr:from>
    <xdr:to>
      <xdr:col>116</xdr:col>
      <xdr:colOff>63500</xdr:colOff>
      <xdr:row>72</xdr:row>
      <xdr:rowOff>117559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276009"/>
          <a:ext cx="838200" cy="18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103059</xdr:rowOff>
    </xdr:from>
    <xdr:to>
      <xdr:col>111</xdr:col>
      <xdr:colOff>177800</xdr:colOff>
      <xdr:row>71</xdr:row>
      <xdr:rowOff>132483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76009"/>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132483</xdr:rowOff>
    </xdr:from>
    <xdr:to>
      <xdr:col>107</xdr:col>
      <xdr:colOff>50800</xdr:colOff>
      <xdr:row>72</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05433"/>
          <a:ext cx="889000" cy="6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26967</xdr:rowOff>
    </xdr:from>
    <xdr:to>
      <xdr:col>102</xdr:col>
      <xdr:colOff>114300</xdr:colOff>
      <xdr:row>72</xdr:row>
      <xdr:rowOff>71153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71367"/>
          <a:ext cx="889000" cy="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75654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59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66759</xdr:rowOff>
    </xdr:from>
    <xdr:to>
      <xdr:col>116</xdr:col>
      <xdr:colOff>114300</xdr:colOff>
      <xdr:row>72</xdr:row>
      <xdr:rowOff>168359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89636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52259</xdr:rowOff>
    </xdr:from>
    <xdr:to>
      <xdr:col>112</xdr:col>
      <xdr:colOff>38100</xdr:colOff>
      <xdr:row>71</xdr:row>
      <xdr:rowOff>153859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170386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0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81683</xdr:rowOff>
    </xdr:from>
    <xdr:to>
      <xdr:col>107</xdr:col>
      <xdr:colOff>101600</xdr:colOff>
      <xdr:row>72</xdr:row>
      <xdr:rowOff>11833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28360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147617</xdr:rowOff>
    </xdr:from>
    <xdr:to>
      <xdr:col>102</xdr:col>
      <xdr:colOff>165100</xdr:colOff>
      <xdr:row>72</xdr:row>
      <xdr:rowOff>77767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94294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0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20353</xdr:rowOff>
    </xdr:from>
    <xdr:to>
      <xdr:col>98</xdr:col>
      <xdr:colOff>38100</xdr:colOff>
      <xdr:row>72</xdr:row>
      <xdr:rowOff>121953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138480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3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円となっており，近年は概ね減少傾向であり東京都平均や類似団体平均を下回っている。要因としては，職員数の適正化を進めてきたことがあげられる。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63,512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円となっており，類似団体平均を上回っている。要因としては，アウトソーシングを進めてきたことによる指定管理委託料等の増があげられる。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97,907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円となっており，東京都平均や類似団体平均を下回っているが，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保育所委託費（私立分）や障害者自立支援給付費等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円となっており，東京都平均や類似団体平均を下回っている。普通建設事業費は年度により増減が大きいが，平成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年度に大幅に減少した要因としては，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国分寺駅北口再開発事業がピークを過ぎたことがあげられる。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円となっており，類似団体平均を下回っている。要因としては，臨時財政対策債等の地方債の発行を抑制してきたことがあげられる。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46,178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上回っているが，前年度と比較して減少した。減少した要因としては，都道府県化による国民健康保険特別会計繰出金の減や公債費償還が進んだことによる下水道事業特別会計繰出金の減等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155702</xdr:rowOff>
    </xdr:from>
    <xdr:to>
      <xdr:col>24</xdr:col>
      <xdr:colOff>63500</xdr:colOff>
      <xdr:row>36</xdr:row>
      <xdr:rowOff>70358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6452"/>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98552</xdr:rowOff>
    </xdr:from>
    <xdr:to>
      <xdr:col>19</xdr:col>
      <xdr:colOff>177800</xdr:colOff>
      <xdr:row>35</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93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35</xdr:row>
      <xdr:rowOff>98552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0900"/>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35</xdr:row>
      <xdr:rowOff>254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090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19558</xdr:rowOff>
    </xdr:from>
    <xdr:to>
      <xdr:col>24</xdr:col>
      <xdr:colOff>114300</xdr:colOff>
      <xdr:row>36</xdr:row>
      <xdr:rowOff>121158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169435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104902</xdr:rowOff>
    </xdr:from>
    <xdr:to>
      <xdr:col>20</xdr:col>
      <xdr:colOff>38100</xdr:colOff>
      <xdr:row>36</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51579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47752</xdr:rowOff>
    </xdr:from>
    <xdr:to>
      <xdr:col>15</xdr:col>
      <xdr:colOff>101600</xdr:colOff>
      <xdr:row>35</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120904</xdr:rowOff>
    </xdr:from>
    <xdr:to>
      <xdr:col>6</xdr:col>
      <xdr:colOff>38100</xdr:colOff>
      <xdr:row>35</xdr:row>
      <xdr:rowOff>51054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67581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48713</xdr:rowOff>
    </xdr:from>
    <xdr:to>
      <xdr:col>24</xdr:col>
      <xdr:colOff>63500</xdr:colOff>
      <xdr:row>58</xdr:row>
      <xdr:rowOff>153488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92813"/>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48713</xdr:rowOff>
    </xdr:from>
    <xdr:to>
      <xdr:col>19</xdr:col>
      <xdr:colOff>177800</xdr:colOff>
      <xdr:row>58</xdr:row>
      <xdr:rowOff>96887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2813"/>
          <a:ext cx="8890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96887</xdr:rowOff>
    </xdr:from>
    <xdr:to>
      <xdr:col>15</xdr:col>
      <xdr:colOff>50800</xdr:colOff>
      <xdr:row>58</xdr:row>
      <xdr:rowOff>135055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0987"/>
          <a:ext cx="889000" cy="3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135055</xdr:rowOff>
    </xdr:from>
    <xdr:to>
      <xdr:col>10</xdr:col>
      <xdr:colOff>114300</xdr:colOff>
      <xdr:row>58</xdr:row>
      <xdr:rowOff>150248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9155"/>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169363</xdr:rowOff>
    </xdr:from>
    <xdr:to>
      <xdr:col>20</xdr:col>
      <xdr:colOff>38100</xdr:colOff>
      <xdr:row>58</xdr:row>
      <xdr:rowOff>99513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116040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46087</xdr:rowOff>
    </xdr:from>
    <xdr:to>
      <xdr:col>15</xdr:col>
      <xdr:colOff>101600</xdr:colOff>
      <xdr:row>58</xdr:row>
      <xdr:rowOff>147687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164214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84255</xdr:rowOff>
    </xdr:from>
    <xdr:to>
      <xdr:col>10</xdr:col>
      <xdr:colOff>165100</xdr:colOff>
      <xdr:row>59</xdr:row>
      <xdr:rowOff>14405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99448</xdr:rowOff>
    </xdr:from>
    <xdr:to>
      <xdr:col>6</xdr:col>
      <xdr:colOff>38100</xdr:colOff>
      <xdr:row>59</xdr:row>
      <xdr:rowOff>29598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20725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80961</xdr:rowOff>
    </xdr:from>
    <xdr:to>
      <xdr:col>24</xdr:col>
      <xdr:colOff>63500</xdr:colOff>
      <xdr:row>74</xdr:row>
      <xdr:rowOff>103603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68261"/>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103603</xdr:rowOff>
    </xdr:from>
    <xdr:to>
      <xdr:col>19</xdr:col>
      <xdr:colOff>177800</xdr:colOff>
      <xdr:row>74</xdr:row>
      <xdr:rowOff>122283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90903"/>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122283</xdr:rowOff>
    </xdr:from>
    <xdr:to>
      <xdr:col>15</xdr:col>
      <xdr:colOff>50800</xdr:colOff>
      <xdr:row>75</xdr:row>
      <xdr:rowOff>123458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09583"/>
          <a:ext cx="889000" cy="1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123458</xdr:rowOff>
    </xdr:from>
    <xdr:to>
      <xdr:col>10</xdr:col>
      <xdr:colOff>114300</xdr:colOff>
      <xdr:row>76</xdr:row>
      <xdr:rowOff>25487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822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49706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30161</xdr:rowOff>
    </xdr:from>
    <xdr:to>
      <xdr:col>24</xdr:col>
      <xdr:colOff>114300</xdr:colOff>
      <xdr:row>74</xdr:row>
      <xdr:rowOff>131761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53038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6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52803</xdr:rowOff>
    </xdr:from>
    <xdr:to>
      <xdr:col>20</xdr:col>
      <xdr:colOff>38100</xdr:colOff>
      <xdr:row>74</xdr:row>
      <xdr:rowOff>154403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170930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1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71483</xdr:rowOff>
    </xdr:from>
    <xdr:to>
      <xdr:col>15</xdr:col>
      <xdr:colOff>101600</xdr:colOff>
      <xdr:row>75</xdr:row>
      <xdr:rowOff>1633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18160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72658</xdr:rowOff>
    </xdr:from>
    <xdr:to>
      <xdr:col>10</xdr:col>
      <xdr:colOff>165100</xdr:colOff>
      <xdr:row>76</xdr:row>
      <xdr:rowOff>2809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31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165386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2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146137</xdr:rowOff>
    </xdr:from>
    <xdr:to>
      <xdr:col>6</xdr:col>
      <xdr:colOff>38100</xdr:colOff>
      <xdr:row>76</xdr:row>
      <xdr:rowOff>76287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92814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8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139815</xdr:rowOff>
    </xdr:from>
    <xdr:to>
      <xdr:col>24</xdr:col>
      <xdr:colOff>63500</xdr:colOff>
      <xdr:row>96</xdr:row>
      <xdr:rowOff>159029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9015"/>
          <a:ext cx="8382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159029</xdr:rowOff>
    </xdr:from>
    <xdr:to>
      <xdr:col>19</xdr:col>
      <xdr:colOff>177800</xdr:colOff>
      <xdr:row>96</xdr:row>
      <xdr:rowOff>163030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1822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159271</xdr:rowOff>
    </xdr:from>
    <xdr:to>
      <xdr:col>15</xdr:col>
      <xdr:colOff>50800</xdr:colOff>
      <xdr:row>96</xdr:row>
      <xdr:rowOff>163030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8471"/>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159271</xdr:rowOff>
    </xdr:from>
    <xdr:to>
      <xdr:col>10</xdr:col>
      <xdr:colOff>114300</xdr:colOff>
      <xdr:row>97</xdr:row>
      <xdr:rowOff>12116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8471"/>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89015</xdr:rowOff>
    </xdr:from>
    <xdr:to>
      <xdr:col>24</xdr:col>
      <xdr:colOff>114300</xdr:colOff>
      <xdr:row>97</xdr:row>
      <xdr:rowOff>19165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67442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108229</xdr:rowOff>
    </xdr:from>
    <xdr:to>
      <xdr:col>20</xdr:col>
      <xdr:colOff>38100</xdr:colOff>
      <xdr:row>97</xdr:row>
      <xdr:rowOff>38379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29506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112230</xdr:rowOff>
    </xdr:from>
    <xdr:to>
      <xdr:col>15</xdr:col>
      <xdr:colOff>101600</xdr:colOff>
      <xdr:row>97</xdr:row>
      <xdr:rowOff>42380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108471</xdr:rowOff>
    </xdr:from>
    <xdr:to>
      <xdr:col>10</xdr:col>
      <xdr:colOff>165100</xdr:colOff>
      <xdr:row>97</xdr:row>
      <xdr:rowOff>38621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29748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132766</xdr:rowOff>
    </xdr:from>
    <xdr:to>
      <xdr:col>6</xdr:col>
      <xdr:colOff>38100</xdr:colOff>
      <xdr:row>97</xdr:row>
      <xdr:rowOff>62916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54043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114097</xdr:rowOff>
    </xdr:from>
    <xdr:to>
      <xdr:col>55</xdr:col>
      <xdr:colOff>0</xdr:colOff>
      <xdr:row>35</xdr:row>
      <xdr:rowOff>6655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94339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114097</xdr:rowOff>
    </xdr:from>
    <xdr:to>
      <xdr:col>50</xdr:col>
      <xdr:colOff>114300</xdr:colOff>
      <xdr:row>34</xdr:row>
      <xdr:rowOff>116840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433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116840</xdr:rowOff>
    </xdr:from>
    <xdr:to>
      <xdr:col>45</xdr:col>
      <xdr:colOff>177800</xdr:colOff>
      <xdr:row>34</xdr:row>
      <xdr:rowOff>137871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94614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116383</xdr:rowOff>
    </xdr:from>
    <xdr:to>
      <xdr:col>41</xdr:col>
      <xdr:colOff>50800</xdr:colOff>
      <xdr:row>34</xdr:row>
      <xdr:rowOff>137871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9456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171365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127305</xdr:rowOff>
    </xdr:from>
    <xdr:to>
      <xdr:col>55</xdr:col>
      <xdr:colOff>50800</xdr:colOff>
      <xdr:row>35</xdr:row>
      <xdr:rowOff>57455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150182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63297</xdr:rowOff>
    </xdr:from>
    <xdr:to>
      <xdr:col>50</xdr:col>
      <xdr:colOff>165100</xdr:colOff>
      <xdr:row>34</xdr:row>
      <xdr:rowOff>164897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9974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66040</xdr:rowOff>
    </xdr:from>
    <xdr:to>
      <xdr:col>46</xdr:col>
      <xdr:colOff>38100</xdr:colOff>
      <xdr:row>34</xdr:row>
      <xdr:rowOff>167640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12717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87071</xdr:rowOff>
    </xdr:from>
    <xdr:to>
      <xdr:col>41</xdr:col>
      <xdr:colOff>101600</xdr:colOff>
      <xdr:row>35</xdr:row>
      <xdr:rowOff>17221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8348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65583</xdr:rowOff>
    </xdr:from>
    <xdr:to>
      <xdr:col>36</xdr:col>
      <xdr:colOff>165100</xdr:colOff>
      <xdr:row>34</xdr:row>
      <xdr:rowOff>167183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158310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106462</xdr:rowOff>
    </xdr:from>
    <xdr:to>
      <xdr:col>55</xdr:col>
      <xdr:colOff>0</xdr:colOff>
      <xdr:row>58</xdr:row>
      <xdr:rowOff>115239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50562"/>
          <a:ext cx="8382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111674</xdr:rowOff>
    </xdr:from>
    <xdr:to>
      <xdr:col>50</xdr:col>
      <xdr:colOff>114300</xdr:colOff>
      <xdr:row>58</xdr:row>
      <xdr:rowOff>115239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5577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111674</xdr:rowOff>
    </xdr:from>
    <xdr:to>
      <xdr:col>45</xdr:col>
      <xdr:colOff>177800</xdr:colOff>
      <xdr:row>58</xdr:row>
      <xdr:rowOff>112406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5577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107102</xdr:rowOff>
    </xdr:from>
    <xdr:to>
      <xdr:col>41</xdr:col>
      <xdr:colOff>50800</xdr:colOff>
      <xdr:row>58</xdr:row>
      <xdr:rowOff>112406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5120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55662</xdr:rowOff>
    </xdr:from>
    <xdr:to>
      <xdr:col>55</xdr:col>
      <xdr:colOff>50800</xdr:colOff>
      <xdr:row>58</xdr:row>
      <xdr:rowOff>157262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142039</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64439</xdr:rowOff>
    </xdr:from>
    <xdr:to>
      <xdr:col>50</xdr:col>
      <xdr:colOff>165100</xdr:colOff>
      <xdr:row>58</xdr:row>
      <xdr:rowOff>166039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157166</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0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60874</xdr:rowOff>
    </xdr:from>
    <xdr:to>
      <xdr:col>46</xdr:col>
      <xdr:colOff>38100</xdr:colOff>
      <xdr:row>58</xdr:row>
      <xdr:rowOff>162474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153601</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09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61606</xdr:rowOff>
    </xdr:from>
    <xdr:to>
      <xdr:col>41</xdr:col>
      <xdr:colOff>101600</xdr:colOff>
      <xdr:row>58</xdr:row>
      <xdr:rowOff>163206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154333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09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56302</xdr:rowOff>
    </xdr:from>
    <xdr:to>
      <xdr:col>36</xdr:col>
      <xdr:colOff>165100</xdr:colOff>
      <xdr:row>58</xdr:row>
      <xdr:rowOff>157902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149029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09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75267</xdr:rowOff>
    </xdr:from>
    <xdr:to>
      <xdr:col>55</xdr:col>
      <xdr:colOff>0</xdr:colOff>
      <xdr:row>79</xdr:row>
      <xdr:rowOff>76574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61981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74647</xdr:rowOff>
    </xdr:from>
    <xdr:to>
      <xdr:col>50</xdr:col>
      <xdr:colOff>114300</xdr:colOff>
      <xdr:row>79</xdr:row>
      <xdr:rowOff>75267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619197"/>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57142</xdr:rowOff>
    </xdr:from>
    <xdr:to>
      <xdr:col>45</xdr:col>
      <xdr:colOff>177800</xdr:colOff>
      <xdr:row>79</xdr:row>
      <xdr:rowOff>74647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601692"/>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57142</xdr:rowOff>
    </xdr:from>
    <xdr:to>
      <xdr:col>41</xdr:col>
      <xdr:colOff>50800</xdr:colOff>
      <xdr:row>79</xdr:row>
      <xdr:rowOff>76671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60169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122020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25774</xdr:rowOff>
    </xdr:from>
    <xdr:to>
      <xdr:col>55</xdr:col>
      <xdr:colOff>50800</xdr:colOff>
      <xdr:row>79</xdr:row>
      <xdr:rowOff>127374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112151</xdr:rowOff>
    </xdr:from>
    <xdr:ext cx="378565"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8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24467</xdr:rowOff>
    </xdr:from>
    <xdr:to>
      <xdr:col>50</xdr:col>
      <xdr:colOff>165100</xdr:colOff>
      <xdr:row>79</xdr:row>
      <xdr:rowOff>126067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117194</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50017" y="1366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23847</xdr:rowOff>
    </xdr:from>
    <xdr:to>
      <xdr:col>46</xdr:col>
      <xdr:colOff>38100</xdr:colOff>
      <xdr:row>79</xdr:row>
      <xdr:rowOff>125447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116574</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61017" y="1366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6342</xdr:rowOff>
    </xdr:from>
    <xdr:to>
      <xdr:col>41</xdr:col>
      <xdr:colOff>101600</xdr:colOff>
      <xdr:row>79</xdr:row>
      <xdr:rowOff>107942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99069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25871</xdr:rowOff>
    </xdr:from>
    <xdr:to>
      <xdr:col>36</xdr:col>
      <xdr:colOff>165100</xdr:colOff>
      <xdr:row>79</xdr:row>
      <xdr:rowOff>127471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118598</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66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138688</xdr:rowOff>
    </xdr:from>
    <xdr:to>
      <xdr:col>55</xdr:col>
      <xdr:colOff>0</xdr:colOff>
      <xdr:row>96</xdr:row>
      <xdr:rowOff>41478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083538"/>
          <a:ext cx="838200" cy="4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138688</xdr:rowOff>
    </xdr:from>
    <xdr:to>
      <xdr:col>50</xdr:col>
      <xdr:colOff>114300</xdr:colOff>
      <xdr:row>96</xdr:row>
      <xdr:rowOff>40988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083538"/>
          <a:ext cx="889000" cy="4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40988</xdr:rowOff>
    </xdr:from>
    <xdr:to>
      <xdr:col>45</xdr:col>
      <xdr:colOff>177800</xdr:colOff>
      <xdr:row>96</xdr:row>
      <xdr:rowOff>150237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00188"/>
          <a:ext cx="889000" cy="10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143325</xdr:rowOff>
    </xdr:from>
    <xdr:to>
      <xdr:col>41</xdr:col>
      <xdr:colOff>50800</xdr:colOff>
      <xdr:row>96</xdr:row>
      <xdr:rowOff>150237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02525"/>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162128</xdr:rowOff>
    </xdr:from>
    <xdr:to>
      <xdr:col>55</xdr:col>
      <xdr:colOff>50800</xdr:colOff>
      <xdr:row>96</xdr:row>
      <xdr:rowOff>92278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13555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87888</xdr:rowOff>
    </xdr:from>
    <xdr:to>
      <xdr:col>50</xdr:col>
      <xdr:colOff>165100</xdr:colOff>
      <xdr:row>94</xdr:row>
      <xdr:rowOff>18038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0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34565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8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161638</xdr:rowOff>
    </xdr:from>
    <xdr:to>
      <xdr:col>46</xdr:col>
      <xdr:colOff>38100</xdr:colOff>
      <xdr:row>96</xdr:row>
      <xdr:rowOff>91788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99437</xdr:rowOff>
    </xdr:from>
    <xdr:to>
      <xdr:col>41</xdr:col>
      <xdr:colOff>101600</xdr:colOff>
      <xdr:row>97</xdr:row>
      <xdr:rowOff>29587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46114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92525</xdr:rowOff>
    </xdr:from>
    <xdr:to>
      <xdr:col>36</xdr:col>
      <xdr:colOff>165100</xdr:colOff>
      <xdr:row>97</xdr:row>
      <xdr:rowOff>22675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39202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77724</xdr:rowOff>
    </xdr:from>
    <xdr:to>
      <xdr:col>85</xdr:col>
      <xdr:colOff>127000</xdr:colOff>
      <xdr:row>36</xdr:row>
      <xdr:rowOff>86741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49924"/>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71882</xdr:rowOff>
    </xdr:from>
    <xdr:to>
      <xdr:col>81</xdr:col>
      <xdr:colOff>50800</xdr:colOff>
      <xdr:row>36</xdr:row>
      <xdr:rowOff>86741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72632"/>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79629</xdr:rowOff>
    </xdr:from>
    <xdr:to>
      <xdr:col>76</xdr:col>
      <xdr:colOff>114300</xdr:colOff>
      <xdr:row>35</xdr:row>
      <xdr:rowOff>71882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566029"/>
          <a:ext cx="889000" cy="5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79629</xdr:rowOff>
    </xdr:from>
    <xdr:to>
      <xdr:col>71</xdr:col>
      <xdr:colOff>177800</xdr:colOff>
      <xdr:row>36</xdr:row>
      <xdr:rowOff>27559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566029"/>
          <a:ext cx="889000" cy="6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49674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26924</xdr:rowOff>
    </xdr:from>
    <xdr:to>
      <xdr:col>85</xdr:col>
      <xdr:colOff>177800</xdr:colOff>
      <xdr:row>36</xdr:row>
      <xdr:rowOff>128524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5351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35941</xdr:rowOff>
    </xdr:from>
    <xdr:to>
      <xdr:col>81</xdr:col>
      <xdr:colOff>101600</xdr:colOff>
      <xdr:row>36</xdr:row>
      <xdr:rowOff>137541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128668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21082</xdr:rowOff>
    </xdr:from>
    <xdr:to>
      <xdr:col>76</xdr:col>
      <xdr:colOff>165100</xdr:colOff>
      <xdr:row>35</xdr:row>
      <xdr:rowOff>122682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139209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28829</xdr:rowOff>
    </xdr:from>
    <xdr:to>
      <xdr:col>72</xdr:col>
      <xdr:colOff>38100</xdr:colOff>
      <xdr:row>32</xdr:row>
      <xdr:rowOff>130429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146956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2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148209</xdr:rowOff>
    </xdr:from>
    <xdr:to>
      <xdr:col>67</xdr:col>
      <xdr:colOff>101600</xdr:colOff>
      <xdr:row>36</xdr:row>
      <xdr:rowOff>78359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69486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152482</xdr:rowOff>
    </xdr:from>
    <xdr:to>
      <xdr:col>85</xdr:col>
      <xdr:colOff>127000</xdr:colOff>
      <xdr:row>57</xdr:row>
      <xdr:rowOff>21342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3682"/>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21342</xdr:rowOff>
    </xdr:from>
    <xdr:to>
      <xdr:col>81</xdr:col>
      <xdr:colOff>50800</xdr:colOff>
      <xdr:row>57</xdr:row>
      <xdr:rowOff>54718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93992"/>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51594</xdr:rowOff>
    </xdr:from>
    <xdr:to>
      <xdr:col>76</xdr:col>
      <xdr:colOff>114300</xdr:colOff>
      <xdr:row>57</xdr:row>
      <xdr:rowOff>54718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2424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32258</xdr:rowOff>
    </xdr:from>
    <xdr:to>
      <xdr:col>71</xdr:col>
      <xdr:colOff>177800</xdr:colOff>
      <xdr:row>57</xdr:row>
      <xdr:rowOff>51594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04908"/>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101682</xdr:rowOff>
    </xdr:from>
    <xdr:to>
      <xdr:col>85</xdr:col>
      <xdr:colOff>177800</xdr:colOff>
      <xdr:row>57</xdr:row>
      <xdr:rowOff>31832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124559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141992</xdr:rowOff>
    </xdr:from>
    <xdr:to>
      <xdr:col>81</xdr:col>
      <xdr:colOff>101600</xdr:colOff>
      <xdr:row>57</xdr:row>
      <xdr:rowOff>72142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63269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3918</xdr:rowOff>
    </xdr:from>
    <xdr:to>
      <xdr:col>76</xdr:col>
      <xdr:colOff>165100</xdr:colOff>
      <xdr:row>57</xdr:row>
      <xdr:rowOff>105518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96645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794</xdr:rowOff>
    </xdr:from>
    <xdr:to>
      <xdr:col>72</xdr:col>
      <xdr:colOff>38100</xdr:colOff>
      <xdr:row>57</xdr:row>
      <xdr:rowOff>102394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93521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152908</xdr:rowOff>
    </xdr:from>
    <xdr:to>
      <xdr:col>67</xdr:col>
      <xdr:colOff>101600</xdr:colOff>
      <xdr:row>57</xdr:row>
      <xdr:rowOff>83058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74185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28524</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3074"/>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44145</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8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41708</xdr:rowOff>
    </xdr:from>
    <xdr:to>
      <xdr:col>71</xdr:col>
      <xdr:colOff>177800</xdr:colOff>
      <xdr:row>79</xdr:row>
      <xdr:rowOff>44145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6258"/>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149174</xdr:rowOff>
    </xdr:from>
    <xdr:to>
      <xdr:col>85</xdr:col>
      <xdr:colOff>177800</xdr:colOff>
      <xdr:row>79</xdr:row>
      <xdr:rowOff>79324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64101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7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164795</xdr:rowOff>
    </xdr:from>
    <xdr:to>
      <xdr:col>72</xdr:col>
      <xdr:colOff>38100</xdr:colOff>
      <xdr:row>79</xdr:row>
      <xdr:rowOff>94945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86072</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162358</xdr:rowOff>
    </xdr:from>
    <xdr:to>
      <xdr:col>67</xdr:col>
      <xdr:colOff>101600</xdr:colOff>
      <xdr:row>79</xdr:row>
      <xdr:rowOff>92508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83635</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81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38736</xdr:rowOff>
    </xdr:from>
    <xdr:to>
      <xdr:col>85</xdr:col>
      <xdr:colOff>127000</xdr:colOff>
      <xdr:row>97</xdr:row>
      <xdr:rowOff>50088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69386"/>
          <a:ext cx="8382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38736</xdr:rowOff>
    </xdr:from>
    <xdr:to>
      <xdr:col>81</xdr:col>
      <xdr:colOff>50800</xdr:colOff>
      <xdr:row>97</xdr:row>
      <xdr:rowOff>47537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6938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38297</xdr:rowOff>
    </xdr:from>
    <xdr:to>
      <xdr:col>76</xdr:col>
      <xdr:colOff>114300</xdr:colOff>
      <xdr:row>97</xdr:row>
      <xdr:rowOff>47537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689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128518</xdr:rowOff>
    </xdr:from>
    <xdr:to>
      <xdr:col>71</xdr:col>
      <xdr:colOff>177800</xdr:colOff>
      <xdr:row>97</xdr:row>
      <xdr:rowOff>38297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87718"/>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45959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170738</xdr:rowOff>
    </xdr:from>
    <xdr:to>
      <xdr:col>85</xdr:col>
      <xdr:colOff>177800</xdr:colOff>
      <xdr:row>97</xdr:row>
      <xdr:rowOff>100888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85665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159386</xdr:rowOff>
    </xdr:from>
    <xdr:to>
      <xdr:col>81</xdr:col>
      <xdr:colOff>101600</xdr:colOff>
      <xdr:row>97</xdr:row>
      <xdr:rowOff>89536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80663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168187</xdr:rowOff>
    </xdr:from>
    <xdr:to>
      <xdr:col>76</xdr:col>
      <xdr:colOff>165100</xdr:colOff>
      <xdr:row>97</xdr:row>
      <xdr:rowOff>98337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89464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158947</xdr:rowOff>
    </xdr:from>
    <xdr:to>
      <xdr:col>72</xdr:col>
      <xdr:colOff>38100</xdr:colOff>
      <xdr:row>97</xdr:row>
      <xdr:rowOff>89097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80224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77718</xdr:rowOff>
    </xdr:from>
    <xdr:to>
      <xdr:col>67</xdr:col>
      <xdr:colOff>101600</xdr:colOff>
      <xdr:row>97</xdr:row>
      <xdr:rowOff>7868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170445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32,762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円となっており，東京都平均や類似団体平均を下回っている。前年度と比較して大幅に減少した要因としては，平成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年度に国分寺駅北口再開発に係る繰入金を活用して行った財政調整基金積立金が平成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年度は大幅に減少したこと等があげられる。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170,396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円となっており，東京都平均を下回っているが，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保育所委託費（私立分）や障害者自立支援給付費等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52,523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円となっており，東京都平均や類似団体平均を上回っているが，前年度と比較して減少している。減少した要因としては，国分寺駅北口再開発事業費等の減があげられる。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41,329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円となっており，類似団体平均を上回っている。前年度と比較して増加した要因としては，中学校や市民スポーツセンターの改修工事を行ったこと等があげられる。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円となっており，類似団体平均を下回っている。要因としては，臨時財政対策債等の地方債の発行を抑制してきたことがあげられる。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％減少した。分子となる実質収支額が前年度と比較して約１億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万円減少しており，実質収支比率も減少している。実質収支比率は，一般的には３～５％が望ましい数値とされているため，適切な数値を若干超過している。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％減少した。大幅に減少した要因としては，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年度に国分寺駅北口再開発に係る繰入金を活用して行った財政調整基金積立金が平成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年度は大幅に減少したこと等があげられる。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前年度と同様，平成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年度も全会計について，実質収支額が赤字となったものはなかった。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国民健康保険特別会計について，前年度と比較して標準財政規模比が</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％減少している。要因としては，都道府県化の影響により歳入・歳出ともに減少しており，特に国庫支出金等の歳入が減少したことがあげられる。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46589221</v>
      </c>
      <c r="BO4" s="430"/>
      <c r="BP4" s="430"/>
      <c r="BQ4" s="430"/>
      <c r="BR4" s="430"/>
      <c r="BS4" s="430"/>
      <c r="BT4" s="430"/>
      <c r="BU4" s="431"/>
      <c r="BV4" s="429">
        <v>56639922</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5.7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45291140</v>
      </c>
      <c r="BO5" s="467"/>
      <c r="BP5" s="467"/>
      <c r="BQ5" s="467"/>
      <c r="BR5" s="467"/>
      <c r="BS5" s="467"/>
      <c r="BT5" s="467"/>
      <c r="BU5" s="468"/>
      <c r="BV5" s="466">
        <v>55263482</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96.8</v>
      </c>
      <c r="CU5" s="464"/>
      <c r="CV5" s="464"/>
      <c r="CW5" s="464"/>
      <c r="CX5" s="464"/>
      <c r="CY5" s="464"/>
      <c r="CZ5" s="464"/>
      <c r="DA5" s="465"/>
      <c r="DB5" s="463">
        <v>94.6</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1298081</v>
      </c>
      <c r="BO6" s="467"/>
      <c r="BP6" s="467"/>
      <c r="BQ6" s="467"/>
      <c r="BR6" s="467"/>
      <c r="BS6" s="467"/>
      <c r="BT6" s="467"/>
      <c r="BU6" s="468"/>
      <c r="BV6" s="466">
        <v>1376440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96.8</v>
      </c>
      <c r="CU6" s="504"/>
      <c r="CV6" s="504"/>
      <c r="CW6" s="504"/>
      <c r="CX6" s="504"/>
      <c r="CY6" s="504"/>
      <c r="CZ6" s="504"/>
      <c r="DA6" s="505"/>
      <c r="DB6" s="503">
        <v>94.6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68684</v>
      </c>
      <c r="BO7" s="467"/>
      <c r="BP7" s="467"/>
      <c r="BQ7" s="467"/>
      <c r="BR7" s="467"/>
      <c r="BS7" s="467"/>
      <c r="BT7" s="467"/>
      <c r="BU7" s="468"/>
      <c r="BV7" s="466">
        <v>20742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23570129</v>
      </c>
      <c r="CU7" s="467"/>
      <c r="CV7" s="467"/>
      <c r="CW7" s="467"/>
      <c r="CX7" s="467"/>
      <c r="CY7" s="467"/>
      <c r="CZ7" s="467"/>
      <c r="DA7" s="468"/>
      <c r="DB7" s="466">
        <v>23748833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1229397</v>
      </c>
      <c r="BO8" s="467"/>
      <c r="BP8" s="467"/>
      <c r="BQ8" s="467"/>
      <c r="BR8" s="467"/>
      <c r="BS8" s="467"/>
      <c r="BT8" s="467"/>
      <c r="BU8" s="468"/>
      <c r="BV8" s="466">
        <v>1355698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1.02</v>
      </c>
      <c r="CU8" s="507"/>
      <c r="CV8" s="507"/>
      <c r="CW8" s="507"/>
      <c r="CX8" s="507"/>
      <c r="CY8" s="507"/>
      <c r="CZ8" s="507"/>
      <c r="DA8" s="508"/>
      <c r="DB8" s="506">
        <v>1.02</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122742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92</v>
      </c>
      <c r="AV9" s="499"/>
      <c r="AW9" s="499"/>
      <c r="AX9" s="499"/>
      <c r="AY9" s="500" t="s">
        <v>115</v>
      </c>
      <c r="AZ9" s="501"/>
      <c r="BA9" s="501"/>
      <c r="BB9" s="501"/>
      <c r="BC9" s="501"/>
      <c r="BD9" s="501"/>
      <c r="BE9" s="501"/>
      <c r="BF9" s="501"/>
      <c r="BG9" s="501"/>
      <c r="BH9" s="501"/>
      <c r="BI9" s="501"/>
      <c r="BJ9" s="501"/>
      <c r="BK9" s="501"/>
      <c r="BL9" s="501"/>
      <c r="BM9" s="502"/>
      <c r="BN9" s="466">
        <v>-126301</v>
      </c>
      <c r="BO9" s="467"/>
      <c r="BP9" s="467"/>
      <c r="BQ9" s="467"/>
      <c r="BR9" s="467"/>
      <c r="BS9" s="467"/>
      <c r="BT9" s="467"/>
      <c r="BU9" s="468"/>
      <c r="BV9" s="466">
        <v>494427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6.7</v>
      </c>
      <c r="CU9" s="464"/>
      <c r="CV9" s="464"/>
      <c r="CW9" s="464"/>
      <c r="CX9" s="464"/>
      <c r="CY9" s="464"/>
      <c r="CZ9" s="464"/>
      <c r="DA9" s="465"/>
      <c r="DB9" s="463">
        <v>5.6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120650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92</v>
      </c>
      <c r="AV10" s="499"/>
      <c r="AW10" s="499"/>
      <c r="AX10" s="499"/>
      <c r="AY10" s="500" t="s">
        <v>119</v>
      </c>
      <c r="AZ10" s="501"/>
      <c r="BA10" s="501"/>
      <c r="BB10" s="501"/>
      <c r="BC10" s="501"/>
      <c r="BD10" s="501"/>
      <c r="BE10" s="501"/>
      <c r="BF10" s="501"/>
      <c r="BG10" s="501"/>
      <c r="BH10" s="501"/>
      <c r="BI10" s="501"/>
      <c r="BJ10" s="501"/>
      <c r="BK10" s="501"/>
      <c r="BL10" s="501"/>
      <c r="BM10" s="502"/>
      <c r="BN10" s="466">
        <v>357400</v>
      </c>
      <c r="BO10" s="467"/>
      <c r="BP10" s="467"/>
      <c r="BQ10" s="467"/>
      <c r="BR10" s="467"/>
      <c r="BS10" s="467"/>
      <c r="BT10" s="467"/>
      <c r="BU10" s="468"/>
      <c r="BV10" s="466">
        <v>4361828</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92</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123689</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750471</v>
      </c>
      <c r="BO12" s="467"/>
      <c r="BP12" s="467"/>
      <c r="BQ12" s="467"/>
      <c r="BR12" s="467"/>
      <c r="BS12" s="467"/>
      <c r="BT12" s="467"/>
      <c r="BU12" s="468"/>
      <c r="BV12" s="466">
        <v>613915</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121324</v>
      </c>
      <c r="S13" s="548"/>
      <c r="T13" s="548"/>
      <c r="U13" s="548"/>
      <c r="V13" s="549"/>
      <c r="W13" s="482" t="s">
        <v>137</v>
      </c>
      <c r="X13" s="483"/>
      <c r="Y13" s="483"/>
      <c r="Z13" s="483"/>
      <c r="AA13" s="483"/>
      <c r="AB13" s="473"/>
      <c r="AC13" s="517">
        <v>440</v>
      </c>
      <c r="AD13" s="518"/>
      <c r="AE13" s="518"/>
      <c r="AF13" s="518"/>
      <c r="AG13" s="557"/>
      <c r="AH13" s="517">
        <v>492</v>
      </c>
      <c r="AI13" s="518"/>
      <c r="AJ13" s="518"/>
      <c r="AK13" s="518"/>
      <c r="AL13" s="519"/>
      <c r="AM13" s="495" t="s">
        <v>138</v>
      </c>
      <c r="AN13" s="496"/>
      <c r="AO13" s="496"/>
      <c r="AP13" s="496"/>
      <c r="AQ13" s="496"/>
      <c r="AR13" s="496"/>
      <c r="AS13" s="496"/>
      <c r="AT13" s="497"/>
      <c r="AU13" s="498" t="s">
        <v>100</v>
      </c>
      <c r="AV13" s="499"/>
      <c r="AW13" s="499"/>
      <c r="AX13" s="499"/>
      <c r="AY13" s="500" t="s">
        <v>139</v>
      </c>
      <c r="AZ13" s="501"/>
      <c r="BA13" s="501"/>
      <c r="BB13" s="501"/>
      <c r="BC13" s="501"/>
      <c r="BD13" s="501"/>
      <c r="BE13" s="501"/>
      <c r="BF13" s="501"/>
      <c r="BG13" s="501"/>
      <c r="BH13" s="501"/>
      <c r="BI13" s="501"/>
      <c r="BJ13" s="501"/>
      <c r="BK13" s="501"/>
      <c r="BL13" s="501"/>
      <c r="BM13" s="502"/>
      <c r="BN13" s="466">
        <v>-519372</v>
      </c>
      <c r="BO13" s="467"/>
      <c r="BP13" s="467"/>
      <c r="BQ13" s="467"/>
      <c r="BR13" s="467"/>
      <c r="BS13" s="467"/>
      <c r="BT13" s="467"/>
      <c r="BU13" s="468"/>
      <c r="BV13" s="466">
        <v>4242340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v>
      </c>
      <c r="CU13" s="464"/>
      <c r="CV13" s="464"/>
      <c r="CW13" s="464"/>
      <c r="CX13" s="464"/>
      <c r="CY13" s="464"/>
      <c r="CZ13" s="464"/>
      <c r="DA13" s="465"/>
      <c r="DB13" s="463">
        <v>-0.6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121673</v>
      </c>
      <c r="S14" s="548"/>
      <c r="T14" s="548"/>
      <c r="U14" s="548"/>
      <c r="V14" s="549"/>
      <c r="W14" s="456"/>
      <c r="X14" s="457"/>
      <c r="Y14" s="457"/>
      <c r="Z14" s="457"/>
      <c r="AA14" s="457"/>
      <c r="AB14" s="446"/>
      <c r="AC14" s="550">
        <v>0.9</v>
      </c>
      <c r="AD14" s="551"/>
      <c r="AE14" s="551"/>
      <c r="AF14" s="551"/>
      <c r="AG14" s="552"/>
      <c r="AH14" s="550">
        <v>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143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119585</v>
      </c>
      <c r="S15" s="548"/>
      <c r="T15" s="548"/>
      <c r="U15" s="548"/>
      <c r="V15" s="549"/>
      <c r="W15" s="482" t="s">
        <v>145</v>
      </c>
      <c r="X15" s="483"/>
      <c r="Y15" s="483"/>
      <c r="Z15" s="483"/>
      <c r="AA15" s="483"/>
      <c r="AB15" s="473"/>
      <c r="AC15" s="517">
        <v>7818</v>
      </c>
      <c r="AD15" s="518"/>
      <c r="AE15" s="518"/>
      <c r="AF15" s="518"/>
      <c r="AG15" s="557"/>
      <c r="AH15" s="517">
        <v>7749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18115974</v>
      </c>
      <c r="BO15" s="430"/>
      <c r="BP15" s="430"/>
      <c r="BQ15" s="430"/>
      <c r="BR15" s="430"/>
      <c r="BS15" s="430"/>
      <c r="BT15" s="430"/>
      <c r="BU15" s="431"/>
      <c r="BV15" s="429">
        <v>18306491</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15.8</v>
      </c>
      <c r="AD16" s="551"/>
      <c r="AE16" s="551"/>
      <c r="AF16" s="551"/>
      <c r="AG16" s="552"/>
      <c r="AH16" s="550">
        <v>15.8</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17874302</v>
      </c>
      <c r="BO16" s="467"/>
      <c r="BP16" s="467"/>
      <c r="BQ16" s="467"/>
      <c r="BR16" s="467"/>
      <c r="BS16" s="467"/>
      <c r="BT16" s="467"/>
      <c r="BU16" s="468"/>
      <c r="BV16" s="466">
        <v>17835117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41364</v>
      </c>
      <c r="AD17" s="518"/>
      <c r="AE17" s="518"/>
      <c r="AF17" s="518"/>
      <c r="AG17" s="557"/>
      <c r="AH17" s="517">
        <v>40698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23570129</v>
      </c>
      <c r="BO17" s="467"/>
      <c r="BP17" s="467"/>
      <c r="BQ17" s="467"/>
      <c r="BR17" s="467"/>
      <c r="BS17" s="467"/>
      <c r="BT17" s="467"/>
      <c r="BU17" s="468"/>
      <c r="BV17" s="466">
        <v>23748833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11.46</v>
      </c>
      <c r="M18" s="579"/>
      <c r="N18" s="579"/>
      <c r="O18" s="579"/>
      <c r="P18" s="579"/>
      <c r="Q18" s="579"/>
      <c r="R18" s="580"/>
      <c r="S18" s="580"/>
      <c r="T18" s="580"/>
      <c r="U18" s="580"/>
      <c r="V18" s="581"/>
      <c r="W18" s="484"/>
      <c r="X18" s="485"/>
      <c r="Y18" s="485"/>
      <c r="Z18" s="485"/>
      <c r="AA18" s="485"/>
      <c r="AB18" s="476"/>
      <c r="AC18" s="582">
        <v>83.4</v>
      </c>
      <c r="AD18" s="583"/>
      <c r="AE18" s="583"/>
      <c r="AF18" s="583"/>
      <c r="AG18" s="584"/>
      <c r="AH18" s="582">
        <v>83.2</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23381723</v>
      </c>
      <c r="BO18" s="467"/>
      <c r="BP18" s="467"/>
      <c r="BQ18" s="467"/>
      <c r="BR18" s="467"/>
      <c r="BS18" s="467"/>
      <c r="BT18" s="467"/>
      <c r="BU18" s="468"/>
      <c r="BV18" s="466">
        <v>22793727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10710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30249600</v>
      </c>
      <c r="BO19" s="467"/>
      <c r="BP19" s="467"/>
      <c r="BQ19" s="467"/>
      <c r="BR19" s="467"/>
      <c r="BS19" s="467"/>
      <c r="BT19" s="467"/>
      <c r="BU19" s="468"/>
      <c r="BV19" s="466">
        <v>37153740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59130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19384933</v>
      </c>
      <c r="BO23" s="467"/>
      <c r="BP23" s="467"/>
      <c r="BQ23" s="467"/>
      <c r="BR23" s="467"/>
      <c r="BS23" s="467"/>
      <c r="BT23" s="467"/>
      <c r="BU23" s="468"/>
      <c r="BV23" s="466">
        <v>19947594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9000</v>
      </c>
      <c r="R24" s="518"/>
      <c r="S24" s="518"/>
      <c r="T24" s="518"/>
      <c r="U24" s="518"/>
      <c r="V24" s="557"/>
      <c r="W24" s="616"/>
      <c r="X24" s="604"/>
      <c r="Y24" s="605"/>
      <c r="Z24" s="516" t="s">
        <v>169</v>
      </c>
      <c r="AA24" s="496"/>
      <c r="AB24" s="496"/>
      <c r="AC24" s="496"/>
      <c r="AD24" s="496"/>
      <c r="AE24" s="496"/>
      <c r="AF24" s="496"/>
      <c r="AG24" s="497"/>
      <c r="AH24" s="517">
        <v>614</v>
      </c>
      <c r="AI24" s="518"/>
      <c r="AJ24" s="518"/>
      <c r="AK24" s="518"/>
      <c r="AL24" s="557"/>
      <c r="AM24" s="517">
        <v>1971554</v>
      </c>
      <c r="AN24" s="518"/>
      <c r="AO24" s="518"/>
      <c r="AP24" s="518"/>
      <c r="AQ24" s="518"/>
      <c r="AR24" s="557"/>
      <c r="AS24" s="517">
        <v>3211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5883031</v>
      </c>
      <c r="BO24" s="467"/>
      <c r="BP24" s="467"/>
      <c r="BQ24" s="467"/>
      <c r="BR24" s="467"/>
      <c r="BS24" s="467"/>
      <c r="BT24" s="467"/>
      <c r="BU24" s="468"/>
      <c r="BV24" s="466">
        <v>6509653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2</v>
      </c>
      <c r="M25" s="518"/>
      <c r="N25" s="518"/>
      <c r="O25" s="518"/>
      <c r="P25" s="557"/>
      <c r="Q25" s="517">
        <v>7700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127</v>
      </c>
      <c r="AN25" s="518"/>
      <c r="AO25" s="518"/>
      <c r="AP25" s="518"/>
      <c r="AQ25" s="518"/>
      <c r="AR25" s="557"/>
      <c r="AS25" s="517" t="s">
        <v>126</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17052299</v>
      </c>
      <c r="BO25" s="430"/>
      <c r="BP25" s="430"/>
      <c r="BQ25" s="430"/>
      <c r="BR25" s="430"/>
      <c r="BS25" s="430"/>
      <c r="BT25" s="430"/>
      <c r="BU25" s="431"/>
      <c r="BV25" s="429">
        <v>16862467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7100</v>
      </c>
      <c r="R26" s="518"/>
      <c r="S26" s="518"/>
      <c r="T26" s="518"/>
      <c r="U26" s="518"/>
      <c r="V26" s="557"/>
      <c r="W26" s="616"/>
      <c r="X26" s="604"/>
      <c r="Y26" s="605"/>
      <c r="Z26" s="516" t="s">
        <v>176</v>
      </c>
      <c r="AA26" s="626"/>
      <c r="AB26" s="626"/>
      <c r="AC26" s="626"/>
      <c r="AD26" s="626"/>
      <c r="AE26" s="626"/>
      <c r="AF26" s="626"/>
      <c r="AG26" s="627"/>
      <c r="AH26" s="517">
        <v>47</v>
      </c>
      <c r="AI26" s="518"/>
      <c r="AJ26" s="518"/>
      <c r="AK26" s="518"/>
      <c r="AL26" s="557"/>
      <c r="AM26" s="517">
        <v>165205</v>
      </c>
      <c r="AN26" s="518"/>
      <c r="AO26" s="518"/>
      <c r="AP26" s="518"/>
      <c r="AQ26" s="518"/>
      <c r="AR26" s="557"/>
      <c r="AS26" s="517">
        <v>3515</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54000</v>
      </c>
      <c r="BO26" s="467"/>
      <c r="BP26" s="467"/>
      <c r="BQ26" s="467"/>
      <c r="BR26" s="467"/>
      <c r="BS26" s="467"/>
      <c r="BT26" s="467"/>
      <c r="BU26" s="468"/>
      <c r="BV26" s="466">
        <v>42000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5400</v>
      </c>
      <c r="R27" s="518"/>
      <c r="S27" s="518"/>
      <c r="T27" s="518"/>
      <c r="U27" s="518"/>
      <c r="V27" s="557"/>
      <c r="W27" s="616"/>
      <c r="X27" s="604"/>
      <c r="Y27" s="605"/>
      <c r="Z27" s="516" t="s">
        <v>179</v>
      </c>
      <c r="AA27" s="496"/>
      <c r="AB27" s="496"/>
      <c r="AC27" s="496"/>
      <c r="AD27" s="496"/>
      <c r="AE27" s="496"/>
      <c r="AF27" s="496"/>
      <c r="AG27" s="497"/>
      <c r="AH27" s="517">
        <v>2</v>
      </c>
      <c r="AI27" s="518"/>
      <c r="AJ27" s="518"/>
      <c r="AK27" s="518"/>
      <c r="AL27" s="557"/>
      <c r="AM27" s="517" t="s">
        <v>180</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173</v>
      </c>
      <c r="BO27" s="640"/>
      <c r="BP27" s="640"/>
      <c r="BQ27" s="640"/>
      <c r="BR27" s="640"/>
      <c r="BS27" s="640"/>
      <c r="BT27" s="640"/>
      <c r="BU27" s="641"/>
      <c r="BV27" s="639" t="s">
        <v>173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4900</v>
      </c>
      <c r="R28" s="518"/>
      <c r="S28" s="518"/>
      <c r="T28" s="518"/>
      <c r="U28" s="518"/>
      <c r="V28" s="557"/>
      <c r="W28" s="616"/>
      <c r="X28" s="604"/>
      <c r="Y28" s="605"/>
      <c r="Z28" s="516" t="s">
        <v>183</v>
      </c>
      <c r="AA28" s="496"/>
      <c r="AB28" s="496"/>
      <c r="AC28" s="496"/>
      <c r="AD28" s="496"/>
      <c r="AE28" s="496"/>
      <c r="AF28" s="496"/>
      <c r="AG28" s="497"/>
      <c r="AH28" s="517" t="s">
        <v>143</v>
      </c>
      <c r="AI28" s="518"/>
      <c r="AJ28" s="518"/>
      <c r="AK28" s="518"/>
      <c r="AL28" s="557"/>
      <c r="AM28" s="517" t="s">
        <v>173</v>
      </c>
      <c r="AN28" s="518"/>
      <c r="AO28" s="518"/>
      <c r="AP28" s="518"/>
      <c r="AQ28" s="518"/>
      <c r="AR28" s="557"/>
      <c r="AS28" s="517" t="s">
        <v>127</v>
      </c>
      <c r="AT28" s="518"/>
      <c r="AU28" s="518"/>
      <c r="AV28" s="518"/>
      <c r="AW28" s="518"/>
      <c r="AX28" s="519"/>
      <c r="AY28" s="642" t="s">
        <v>184</v>
      </c>
      <c r="AZ28" s="643"/>
      <c r="BA28" s="643"/>
      <c r="BB28" s="644"/>
      <c r="BC28" s="426" t="s">
        <v>46</v>
      </c>
      <c r="BD28" s="427"/>
      <c r="BE28" s="427"/>
      <c r="BF28" s="427"/>
      <c r="BG28" s="427"/>
      <c r="BH28" s="427"/>
      <c r="BI28" s="427"/>
      <c r="BJ28" s="427"/>
      <c r="BK28" s="427"/>
      <c r="BL28" s="427"/>
      <c r="BM28" s="428"/>
      <c r="BN28" s="429">
        <v>4943501</v>
      </c>
      <c r="BO28" s="430"/>
      <c r="BP28" s="430"/>
      <c r="BQ28" s="430"/>
      <c r="BR28" s="430"/>
      <c r="BS28" s="430"/>
      <c r="BT28" s="430"/>
      <c r="BU28" s="431"/>
      <c r="BV28" s="429">
        <v>5336572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20</v>
      </c>
      <c r="M29" s="518"/>
      <c r="N29" s="518"/>
      <c r="O29" s="518"/>
      <c r="P29" s="557"/>
      <c r="Q29" s="517">
        <v>4700</v>
      </c>
      <c r="R29" s="518"/>
      <c r="S29" s="518"/>
      <c r="T29" s="518"/>
      <c r="U29" s="518"/>
      <c r="V29" s="557"/>
      <c r="W29" s="617"/>
      <c r="X29" s="618"/>
      <c r="Y29" s="619"/>
      <c r="Z29" s="516" t="s">
        <v>186</v>
      </c>
      <c r="AA29" s="496"/>
      <c r="AB29" s="496"/>
      <c r="AC29" s="496"/>
      <c r="AD29" s="496"/>
      <c r="AE29" s="496"/>
      <c r="AF29" s="496"/>
      <c r="AG29" s="497"/>
      <c r="AH29" s="517">
        <v>616</v>
      </c>
      <c r="AI29" s="518"/>
      <c r="AJ29" s="518"/>
      <c r="AK29" s="518"/>
      <c r="AL29" s="557"/>
      <c r="AM29" s="517">
        <v>1980640</v>
      </c>
      <c r="AN29" s="518"/>
      <c r="AO29" s="518"/>
      <c r="AP29" s="518"/>
      <c r="AQ29" s="518"/>
      <c r="AR29" s="557"/>
      <c r="AS29" s="517">
        <v>3215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2858</v>
      </c>
      <c r="BO29" s="467"/>
      <c r="BP29" s="467"/>
      <c r="BQ29" s="467"/>
      <c r="BR29" s="467"/>
      <c r="BS29" s="467"/>
      <c r="BT29" s="467"/>
      <c r="BU29" s="468"/>
      <c r="BV29" s="466">
        <v>2858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48</v>
      </c>
      <c r="BD30" s="637"/>
      <c r="BE30" s="637"/>
      <c r="BF30" s="637"/>
      <c r="BG30" s="637"/>
      <c r="BH30" s="637"/>
      <c r="BI30" s="637"/>
      <c r="BJ30" s="637"/>
      <c r="BK30" s="637"/>
      <c r="BL30" s="637"/>
      <c r="BM30" s="638"/>
      <c r="BN30" s="639">
        <v>6894347</v>
      </c>
      <c r="BO30" s="640"/>
      <c r="BP30" s="640"/>
      <c r="BQ30" s="640"/>
      <c r="BR30" s="640"/>
      <c r="BS30" s="640"/>
      <c r="BT30" s="640"/>
      <c r="BU30" s="641"/>
      <c r="BV30" s="639">
        <v>5973769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東京市町村総合事務組合（一般会計）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国分寺市土地開発公社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介護保険(保険事業勘定)特別会計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IF('各会計、関係団体の財政状況及び健全化判断比率'!B32="","",'各会計、関係団体の財政状況及び健全化判断比率'!B32)</f>
        <v>国分寺都市計画事業国分寺駅北口地区第一種市街地再開発事業特別会計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東京市町村総合事務組合（交通災害共済事業特別会計）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国分寺都市計画事業国分寺駅北口地区第一種市街地再開発事業特別会計（普通会計）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東京都四市競艇事業組合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東京都十一市競輪事業組合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東京たま広域資源循環組合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浅川清流環境組合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東京都後期高齢者医療広域連合（一般会計）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東京都後期高齢者医療広域連合（後期高齢者医療特別会計）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b+2VgFEszQT8VU6VHHX6HyoyKpzJ86muP88NgHqUxH4QthYngWFLIo4jhiRK7sXOeV4zKOjBkaG5drldr+S2Q==" saltValue="P3/5pf+sEgjOOQ4x9Jjn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557</v>
      </c>
      <c r="D34" s="1244"/>
      <c r="E34" s="1245"/>
      <c r="F34" s="32">
        <v>5.04</v>
      </c>
      <c r="G34" s="33">
        <v>7.59</v>
      </c>
      <c r="H34" s="33">
        <v>3.6</v>
      </c>
      <c r="I34" s="33">
        <v>5.68</v>
      </c>
      <c r="J34" s="34">
        <v>5.17</v>
      </c>
      <c r="K34" s="22"/>
      <c r="L34" s="22"/>
      <c r="M34" s="22"/>
      <c r="N34" s="22"/>
      <c r="O34" s="22"/>
      <c r="P34" s="22"/>
    </row>
    <row r="35" spans="1:16" ht="39" customHeight="1" x14ac:dyDescent="0.15">
      <c r="A35" s="22"/>
      <c r="B35" s="35"/>
      <c r="C35" s="1238" t="s">
        <v>558</v>
      </c>
      <c r="D35" s="1239"/>
      <c r="E35" s="1240"/>
      <c r="F35" s="36">
        <v>0.2</v>
      </c>
      <c r="G35" s="37">
        <v>0.23</v>
      </c>
      <c r="H35" s="37">
        <v>0.28999999999999998</v>
      </c>
      <c r="I35" s="37">
        <v>0.85</v>
      </c>
      <c r="J35" s="38">
        <v>1.1599999999999999</v>
      </c>
      <c r="K35" s="22"/>
      <c r="L35" s="22"/>
      <c r="M35" s="22"/>
      <c r="N35" s="22"/>
      <c r="O35" s="22"/>
      <c r="P35" s="22"/>
    </row>
    <row r="36" spans="1:16" ht="39" customHeight="1" x14ac:dyDescent="0.15">
      <c r="A36" s="22"/>
      <c r="B36" s="35"/>
      <c r="C36" s="1238" t="s">
        <v>559</v>
      </c>
      <c r="D36" s="1239"/>
      <c r="E36" s="1240"/>
      <c r="F36" s="36" t="s">
        <v>560</v>
      </c>
      <c r="G36" s="37" t="s">
        <v>561</v>
      </c>
      <c r="H36" s="37">
        <v>1.01</v>
      </c>
      <c r="I36" s="37">
        <v>2.2200000000000002</v>
      </c>
      <c r="J36" s="38">
        <v>0.75</v>
      </c>
      <c r="K36" s="22"/>
      <c r="L36" s="22"/>
      <c r="M36" s="22"/>
      <c r="N36" s="22"/>
      <c r="O36" s="22"/>
      <c r="P36" s="22"/>
    </row>
    <row r="37" spans="1:16" ht="39" customHeight="1" x14ac:dyDescent="0.15">
      <c r="A37" s="22"/>
      <c r="B37" s="35"/>
      <c r="C37" s="1238" t="s">
        <v>562</v>
      </c>
      <c r="D37" s="1239"/>
      <c r="E37" s="1240"/>
      <c r="F37" s="36">
        <v>0.28000000000000003</v>
      </c>
      <c r="G37" s="37">
        <v>0.63</v>
      </c>
      <c r="H37" s="37">
        <v>0.15</v>
      </c>
      <c r="I37" s="37">
        <v>0.08</v>
      </c>
      <c r="J37" s="38">
        <v>0.23</v>
      </c>
      <c r="K37" s="22"/>
      <c r="L37" s="22"/>
      <c r="M37" s="22"/>
      <c r="N37" s="22"/>
      <c r="O37" s="22"/>
      <c r="P37" s="22"/>
    </row>
    <row r="38" spans="1:16" ht="39" customHeight="1" x14ac:dyDescent="0.15">
      <c r="A38" s="22"/>
      <c r="B38" s="35"/>
      <c r="C38" s="1238" t="s">
        <v>563</v>
      </c>
      <c r="D38" s="1239"/>
      <c r="E38" s="1240"/>
      <c r="F38" s="36">
        <v>0.16</v>
      </c>
      <c r="G38" s="37">
        <v>0.04</v>
      </c>
      <c r="H38" s="37">
        <v>0.08</v>
      </c>
      <c r="I38" s="37">
        <v>0.25</v>
      </c>
      <c r="J38" s="38">
        <v>0.09</v>
      </c>
      <c r="K38" s="22"/>
      <c r="L38" s="22"/>
      <c r="M38" s="22"/>
      <c r="N38" s="22"/>
      <c r="O38" s="22"/>
      <c r="P38" s="22"/>
    </row>
    <row r="39" spans="1:16" ht="39" customHeight="1" x14ac:dyDescent="0.15">
      <c r="A39" s="22"/>
      <c r="B39" s="35"/>
      <c r="C39" s="1238" t="s">
        <v>564</v>
      </c>
      <c r="D39" s="1239"/>
      <c r="E39" s="1240"/>
      <c r="F39" s="36">
        <v>0.13</v>
      </c>
      <c r="G39" s="37">
        <v>0.06</v>
      </c>
      <c r="H39" s="37">
        <v>0.01</v>
      </c>
      <c r="I39" s="37">
        <v>0.02</v>
      </c>
      <c r="J39" s="38">
        <v>0.03</v>
      </c>
      <c r="K39" s="22"/>
      <c r="L39" s="22"/>
      <c r="M39" s="22"/>
      <c r="N39" s="22"/>
      <c r="O39" s="22"/>
      <c r="P39" s="22"/>
    </row>
    <row r="40" spans="1:16" ht="39" customHeight="1" x14ac:dyDescent="0.15">
      <c r="A40" s="22"/>
      <c r="B40" s="35"/>
      <c r="C40" s="1238" t="s">
        <v>565</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566</v>
      </c>
      <c r="D41" s="1239"/>
      <c r="E41" s="1240"/>
      <c r="F41" s="36">
        <v>53.28</v>
      </c>
      <c r="G41" s="37">
        <v>50.23</v>
      </c>
      <c r="H41" s="37">
        <v>46.36</v>
      </c>
      <c r="I41" s="37">
        <v>0</v>
      </c>
      <c r="J41" s="38">
        <v>0</v>
      </c>
      <c r="K41" s="22"/>
      <c r="L41" s="22"/>
      <c r="M41" s="22"/>
      <c r="N41" s="22"/>
      <c r="O41" s="22"/>
      <c r="P41" s="22"/>
    </row>
    <row r="42" spans="1:16" ht="39" customHeight="1" x14ac:dyDescent="0.15">
      <c r="A42" s="22"/>
      <c r="B42" s="39"/>
      <c r="C42" s="1238" t="s">
        <v>567</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568</v>
      </c>
      <c r="D43" s="1242"/>
      <c r="E43" s="1243"/>
      <c r="F43" s="41">
        <v>0</v>
      </c>
      <c r="G43" s="42">
        <v>0</v>
      </c>
      <c r="H43" s="42">
        <v>0</v>
      </c>
      <c r="I43" s="42">
        <v>0</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aeKGrRO1BFsAKqgwh30HU0oIRB8gOS38idvpq/dOjCuAo3z+mHftDjrszYIzynMnMvmrqiRliKPY+swyl2Fw==" saltValue="i+7MLJn++4F2HlZ80ABZ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2513</v>
      </c>
      <c r="L45" s="60">
        <v>2071</v>
      </c>
      <c r="M45" s="60">
        <v>2057</v>
      </c>
      <c r="N45" s="60">
        <v>2133</v>
      </c>
      <c r="O45" s="61">
        <v>2099</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14</v>
      </c>
      <c r="F48" s="1254"/>
      <c r="G48" s="1254"/>
      <c r="H48" s="1254"/>
      <c r="I48" s="1254"/>
      <c r="J48" s="1255"/>
      <c r="K48" s="63">
        <v>1409</v>
      </c>
      <c r="L48" s="64">
        <v>1355</v>
      </c>
      <c r="M48" s="64">
        <v>1196</v>
      </c>
      <c r="N48" s="64">
        <v>999</v>
      </c>
      <c r="O48" s="65">
        <v>886</v>
      </c>
      <c r="P48" s="48"/>
      <c r="Q48" s="48"/>
      <c r="R48" s="48"/>
      <c r="S48" s="48"/>
      <c r="T48" s="48"/>
      <c r="U48" s="48"/>
    </row>
    <row r="49" spans="1:21" ht="30.75" customHeight="1" x14ac:dyDescent="0.15">
      <c r="A49" s="48"/>
      <c r="B49" s="1248"/>
      <c r="C49" s="1249"/>
      <c r="D49" s="62"/>
      <c r="E49" s="1254" t="s">
        <v>15</v>
      </c>
      <c r="F49" s="1254"/>
      <c r="G49" s="1254"/>
      <c r="H49" s="1254"/>
      <c r="I49" s="1254"/>
      <c r="J49" s="1255"/>
      <c r="K49" s="63">
        <v>52</v>
      </c>
      <c r="L49" s="64">
        <v>49</v>
      </c>
      <c r="M49" s="64">
        <v>47</v>
      </c>
      <c r="N49" s="64">
        <v>43</v>
      </c>
      <c r="O49" s="65">
        <v>37</v>
      </c>
      <c r="P49" s="48"/>
      <c r="Q49" s="48"/>
      <c r="R49" s="48"/>
      <c r="S49" s="48"/>
      <c r="T49" s="48"/>
      <c r="U49" s="48"/>
    </row>
    <row r="50" spans="1:21" ht="30.75" customHeight="1" x14ac:dyDescent="0.15">
      <c r="A50" s="48"/>
      <c r="B50" s="1248"/>
      <c r="C50" s="1249"/>
      <c r="D50" s="62"/>
      <c r="E50" s="1254" t="s">
        <v>16</v>
      </c>
      <c r="F50" s="1254"/>
      <c r="G50" s="1254"/>
      <c r="H50" s="1254"/>
      <c r="I50" s="1254"/>
      <c r="J50" s="1255"/>
      <c r="K50" s="63">
        <v>184</v>
      </c>
      <c r="L50" s="64">
        <v>127</v>
      </c>
      <c r="M50" s="64">
        <v>122</v>
      </c>
      <c r="N50" s="64">
        <v>110</v>
      </c>
      <c r="O50" s="65">
        <v>117</v>
      </c>
      <c r="P50" s="48"/>
      <c r="Q50" s="48"/>
      <c r="R50" s="48"/>
      <c r="S50" s="48"/>
      <c r="T50" s="48"/>
      <c r="U50" s="48"/>
    </row>
    <row r="51" spans="1:21" ht="30.75" customHeight="1" x14ac:dyDescent="0.15">
      <c r="A51" s="48"/>
      <c r="B51" s="1250"/>
      <c r="C51" s="1251"/>
      <c r="D51" s="66"/>
      <c r="E51" s="1254" t="s">
        <v>17</v>
      </c>
      <c r="F51" s="1254"/>
      <c r="G51" s="1254"/>
      <c r="H51" s="1254"/>
      <c r="I51" s="1254"/>
      <c r="J51" s="1255"/>
      <c r="K51" s="63">
        <v>1</v>
      </c>
      <c r="L51" s="64" t="s">
        <v>508</v>
      </c>
      <c r="M51" s="64" t="s">
        <v>508</v>
      </c>
      <c r="N51" s="64" t="s">
        <v>508</v>
      </c>
      <c r="O51" s="65" t="s">
        <v>508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4528</v>
      </c>
      <c r="L52" s="64">
        <v>3956</v>
      </c>
      <c r="M52" s="64">
        <v>3584</v>
      </c>
      <c r="N52" s="64">
        <v>3169</v>
      </c>
      <c r="O52" s="65">
        <v>3750</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-369</v>
      </c>
      <c r="L53" s="69">
        <v>-354</v>
      </c>
      <c r="M53" s="69">
        <v>-162</v>
      </c>
      <c r="N53" s="69">
        <v>116</v>
      </c>
      <c r="O53" s="70">
        <v>-611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584</v>
      </c>
      <c r="L57" s="83" t="s">
        <v>508</v>
      </c>
      <c r="M57" s="83" t="s">
        <v>508</v>
      </c>
      <c r="N57" s="83" t="s">
        <v>584</v>
      </c>
      <c r="O57" s="84" t="s">
        <v>508</v>
      </c>
    </row>
    <row r="58" spans="1:21" ht="31.5" customHeight="1" thickBot="1" x14ac:dyDescent="0.2">
      <c r="B58" s="1264"/>
      <c r="C58" s="1265"/>
      <c r="D58" s="1269" t="s">
        <v>26</v>
      </c>
      <c r="E58" s="1270"/>
      <c r="F58" s="1270"/>
      <c r="G58" s="1270"/>
      <c r="H58" s="1270"/>
      <c r="I58" s="1270"/>
      <c r="J58" s="1271"/>
      <c r="K58" s="85" t="s">
        <v>508</v>
      </c>
      <c r="L58" s="86" t="s">
        <v>508</v>
      </c>
      <c r="M58" s="86" t="s">
        <v>508</v>
      </c>
      <c r="N58" s="86" t="s">
        <v>508</v>
      </c>
      <c r="O58" s="87" t="s">
        <v>508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LZFkMAZxnmLrMLeFR2yAqn6ETfbxqJK+T8E9tpaMfJGSm+toGIWjw139Uype+fBNtHEhB+9sEmOJLvpqmPew==" saltValue="e46ddW5mZmlaqzvQrIww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72" t="s">
        <v>29</v>
      </c>
      <c r="C41" s="1273"/>
      <c r="D41" s="101"/>
      <c r="E41" s="1278" t="s">
        <v>30</v>
      </c>
      <c r="F41" s="1278"/>
      <c r="G41" s="1278"/>
      <c r="H41" s="1279"/>
      <c r="I41" s="102">
        <v>23139</v>
      </c>
      <c r="J41" s="103">
        <v>22334</v>
      </c>
      <c r="K41" s="103">
        <v>21013</v>
      </c>
      <c r="L41" s="103">
        <v>20498</v>
      </c>
      <c r="M41" s="104">
        <v>19865</v>
      </c>
    </row>
    <row r="42" spans="2:13" ht="27.75" customHeight="1" x14ac:dyDescent="0.15">
      <c r="B42" s="1274"/>
      <c r="C42" s="1275"/>
      <c r="D42" s="105"/>
      <c r="E42" s="1280" t="s">
        <v>31</v>
      </c>
      <c r="F42" s="1280"/>
      <c r="G42" s="1280"/>
      <c r="H42" s="1281"/>
      <c r="I42" s="106">
        <v>2146</v>
      </c>
      <c r="J42" s="107">
        <v>2724</v>
      </c>
      <c r="K42" s="107">
        <v>2286</v>
      </c>
      <c r="L42" s="107">
        <v>2309</v>
      </c>
      <c r="M42" s="108">
        <v>2872</v>
      </c>
    </row>
    <row r="43" spans="2:13" ht="27.75" customHeight="1" x14ac:dyDescent="0.15">
      <c r="B43" s="1274"/>
      <c r="C43" s="1275"/>
      <c r="D43" s="105"/>
      <c r="E43" s="1280" t="s">
        <v>32</v>
      </c>
      <c r="F43" s="1280"/>
      <c r="G43" s="1280"/>
      <c r="H43" s="1281"/>
      <c r="I43" s="106">
        <v>7227</v>
      </c>
      <c r="J43" s="107">
        <v>6130</v>
      </c>
      <c r="K43" s="107">
        <v>5093</v>
      </c>
      <c r="L43" s="107">
        <v>5932</v>
      </c>
      <c r="M43" s="108">
        <v>5057</v>
      </c>
    </row>
    <row r="44" spans="2:13" ht="27.75" customHeight="1" x14ac:dyDescent="0.15">
      <c r="B44" s="1274"/>
      <c r="C44" s="1275"/>
      <c r="D44" s="105"/>
      <c r="E44" s="1280" t="s">
        <v>33</v>
      </c>
      <c r="F44" s="1280"/>
      <c r="G44" s="1280"/>
      <c r="H44" s="1281"/>
      <c r="I44" s="106">
        <v>265</v>
      </c>
      <c r="J44" s="107">
        <v>204</v>
      </c>
      <c r="K44" s="107">
        <v>147</v>
      </c>
      <c r="L44" s="107">
        <v>99</v>
      </c>
      <c r="M44" s="108">
        <v>968</v>
      </c>
    </row>
    <row r="45" spans="2:13" ht="27.75" customHeight="1" x14ac:dyDescent="0.15">
      <c r="B45" s="1274"/>
      <c r="C45" s="1275"/>
      <c r="D45" s="105"/>
      <c r="E45" s="1280" t="s">
        <v>34</v>
      </c>
      <c r="F45" s="1280"/>
      <c r="G45" s="1280"/>
      <c r="H45" s="1281"/>
      <c r="I45" s="106">
        <v>5062</v>
      </c>
      <c r="J45" s="107">
        <v>4849</v>
      </c>
      <c r="K45" s="107">
        <v>4790</v>
      </c>
      <c r="L45" s="107">
        <v>4747</v>
      </c>
      <c r="M45" s="108">
        <v>4568</v>
      </c>
    </row>
    <row r="46" spans="2:13" ht="27.75" customHeight="1" x14ac:dyDescent="0.15">
      <c r="B46" s="1274"/>
      <c r="C46" s="1275"/>
      <c r="D46" s="109"/>
      <c r="E46" s="1280" t="s">
        <v>35</v>
      </c>
      <c r="F46" s="1280"/>
      <c r="G46" s="1280"/>
      <c r="H46" s="1281"/>
      <c r="I46" s="106" t="s">
        <v>508</v>
      </c>
      <c r="J46" s="107" t="s">
        <v>508</v>
      </c>
      <c r="K46" s="107" t="s">
        <v>508</v>
      </c>
      <c r="L46" s="107" t="s">
        <v>508</v>
      </c>
      <c r="M46" s="108" t="s">
        <v>508</v>
      </c>
    </row>
    <row r="47" spans="2:13" ht="27.75" customHeight="1" x14ac:dyDescent="0.15">
      <c r="B47" s="1274"/>
      <c r="C47" s="1275"/>
      <c r="D47" s="110"/>
      <c r="E47" s="1282" t="s">
        <v>36</v>
      </c>
      <c r="F47" s="1283"/>
      <c r="G47" s="1283"/>
      <c r="H47" s="1284"/>
      <c r="I47" s="106" t="s">
        <v>508</v>
      </c>
      <c r="J47" s="107" t="s">
        <v>508</v>
      </c>
      <c r="K47" s="107" t="s">
        <v>508</v>
      </c>
      <c r="L47" s="107" t="s">
        <v>508</v>
      </c>
      <c r="M47" s="108" t="s">
        <v>508</v>
      </c>
    </row>
    <row r="48" spans="2:13" ht="27.75" customHeight="1" x14ac:dyDescent="0.15">
      <c r="B48" s="1274"/>
      <c r="C48" s="1275"/>
      <c r="D48" s="105"/>
      <c r="E48" s="1280" t="s">
        <v>37</v>
      </c>
      <c r="F48" s="1280"/>
      <c r="G48" s="1280"/>
      <c r="H48" s="1281"/>
      <c r="I48" s="106" t="s">
        <v>508</v>
      </c>
      <c r="J48" s="107" t="s">
        <v>508</v>
      </c>
      <c r="K48" s="107" t="s">
        <v>508</v>
      </c>
      <c r="L48" s="107" t="s">
        <v>508</v>
      </c>
      <c r="M48" s="108" t="s">
        <v>508</v>
      </c>
    </row>
    <row r="49" spans="2:13" ht="27.75" customHeight="1" x14ac:dyDescent="0.15">
      <c r="B49" s="1276"/>
      <c r="C49" s="1277"/>
      <c r="D49" s="105"/>
      <c r="E49" s="1280" t="s">
        <v>38</v>
      </c>
      <c r="F49" s="1280"/>
      <c r="G49" s="1280"/>
      <c r="H49" s="1281"/>
      <c r="I49" s="106" t="s">
        <v>508</v>
      </c>
      <c r="J49" s="107" t="s">
        <v>508</v>
      </c>
      <c r="K49" s="107" t="s">
        <v>508</v>
      </c>
      <c r="L49" s="107" t="s">
        <v>508</v>
      </c>
      <c r="M49" s="108" t="s">
        <v>508</v>
      </c>
    </row>
    <row r="50" spans="2:13" ht="27.75" customHeight="1" x14ac:dyDescent="0.15">
      <c r="B50" s="1285" t="s">
        <v>39</v>
      </c>
      <c r="C50" s="1286"/>
      <c r="D50" s="111"/>
      <c r="E50" s="1280" t="s">
        <v>40</v>
      </c>
      <c r="F50" s="1280"/>
      <c r="G50" s="1280"/>
      <c r="H50" s="1281"/>
      <c r="I50" s="106">
        <v>4239</v>
      </c>
      <c r="J50" s="107">
        <v>4575</v>
      </c>
      <c r="K50" s="107">
        <v>5275</v>
      </c>
      <c r="L50" s="107">
        <v>11324</v>
      </c>
      <c r="M50" s="108">
        <v>11851</v>
      </c>
    </row>
    <row r="51" spans="2:13" ht="27.75" customHeight="1" x14ac:dyDescent="0.15">
      <c r="B51" s="1274"/>
      <c r="C51" s="1275"/>
      <c r="D51" s="105"/>
      <c r="E51" s="1280" t="s">
        <v>41</v>
      </c>
      <c r="F51" s="1280"/>
      <c r="G51" s="1280"/>
      <c r="H51" s="1281"/>
      <c r="I51" s="106">
        <v>15495</v>
      </c>
      <c r="J51" s="107">
        <v>15941</v>
      </c>
      <c r="K51" s="107">
        <v>15476</v>
      </c>
      <c r="L51" s="107">
        <v>9362</v>
      </c>
      <c r="M51" s="108">
        <v>9392</v>
      </c>
    </row>
    <row r="52" spans="2:13" ht="27.75" customHeight="1" x14ac:dyDescent="0.15">
      <c r="B52" s="1276"/>
      <c r="C52" s="1277"/>
      <c r="D52" s="105"/>
      <c r="E52" s="1280" t="s">
        <v>42</v>
      </c>
      <c r="F52" s="1280"/>
      <c r="G52" s="1280"/>
      <c r="H52" s="1281"/>
      <c r="I52" s="106">
        <v>20914</v>
      </c>
      <c r="J52" s="107">
        <v>19024</v>
      </c>
      <c r="K52" s="107">
        <v>17129</v>
      </c>
      <c r="L52" s="107">
        <v>15276</v>
      </c>
      <c r="M52" s="108">
        <v>13971</v>
      </c>
    </row>
    <row r="53" spans="2:13" ht="27.75" customHeight="1" thickBot="1" x14ac:dyDescent="0.2">
      <c r="B53" s="1287" t="s">
        <v>20</v>
      </c>
      <c r="C53" s="1288"/>
      <c r="D53" s="112"/>
      <c r="E53" s="1289" t="s">
        <v>43</v>
      </c>
      <c r="F53" s="1289"/>
      <c r="G53" s="1289"/>
      <c r="H53" s="1290"/>
      <c r="I53" s="113">
        <v>-2808</v>
      </c>
      <c r="J53" s="114">
        <v>-3299</v>
      </c>
      <c r="K53" s="114">
        <v>-4551</v>
      </c>
      <c r="L53" s="114">
        <v>-2376</v>
      </c>
      <c r="M53" s="115">
        <v>-1884</v>
      </c>
    </row>
    <row r="54" spans="2:13" ht="27.75" customHeight="1" x14ac:dyDescent="0.15">
      <c r="B54" s="116" t="s">
        <v>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pgPy/ZoMTkyNd/MJZY7bMnSILXrHKwlbVKqG95As3OFJJu9asgP7PJoNg1YTw0YgToGN4yhKWQLDdU6/u/uBA==" saltValue="3wZll+7ayaO8hQEyCiDY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45</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46</v>
      </c>
      <c r="D55" s="1299"/>
      <c r="E55" s="1300"/>
      <c r="F55" s="127">
        <v>1589</v>
      </c>
      <c r="G55" s="127">
        <v>5337</v>
      </c>
      <c r="H55" s="128">
        <v>4944</v>
      </c>
    </row>
    <row r="56" spans="2:8" ht="52.5" customHeight="1" x14ac:dyDescent="0.15">
      <c r="B56" s="129"/>
      <c r="C56" s="1301" t="s">
        <v>47</v>
      </c>
      <c r="D56" s="1301"/>
      <c r="E56" s="1302"/>
      <c r="F56" s="130">
        <v>3</v>
      </c>
      <c r="G56" s="130">
        <v>3</v>
      </c>
      <c r="H56" s="131">
        <v>3</v>
      </c>
    </row>
    <row r="57" spans="2:8" ht="53.25" customHeight="1" x14ac:dyDescent="0.15">
      <c r="B57" s="129"/>
      <c r="C57" s="1303" t="s">
        <v>48</v>
      </c>
      <c r="D57" s="1303"/>
      <c r="E57" s="1304"/>
      <c r="F57" s="132">
        <v>2809</v>
      </c>
      <c r="G57" s="132">
        <v>5974</v>
      </c>
      <c r="H57" s="133">
        <v>6894</v>
      </c>
    </row>
    <row r="58" spans="2:8" ht="45.75" customHeight="1" x14ac:dyDescent="0.15">
      <c r="B58" s="134"/>
      <c r="C58" s="1291" t="s">
        <v>585</v>
      </c>
      <c r="D58" s="1292"/>
      <c r="E58" s="1293"/>
      <c r="F58" s="135">
        <v>1898</v>
      </c>
      <c r="G58" s="135">
        <v>4008</v>
      </c>
      <c r="H58" s="136">
        <v>4108</v>
      </c>
    </row>
    <row r="59" spans="2:8" ht="45.75" customHeight="1" x14ac:dyDescent="0.15">
      <c r="B59" s="134"/>
      <c r="C59" s="1291" t="s">
        <v>586</v>
      </c>
      <c r="D59" s="1292"/>
      <c r="E59" s="1293"/>
      <c r="F59" s="135">
        <v>520</v>
      </c>
      <c r="G59" s="135">
        <v>1433</v>
      </c>
      <c r="H59" s="136">
        <v>2365</v>
      </c>
    </row>
    <row r="60" spans="2:8" ht="45.75" customHeight="1" x14ac:dyDescent="0.15">
      <c r="B60" s="134"/>
      <c r="C60" s="1291" t="s">
        <v>587</v>
      </c>
      <c r="D60" s="1292"/>
      <c r="E60" s="1293"/>
      <c r="F60" s="135">
        <v>159</v>
      </c>
      <c r="G60" s="135">
        <v>292</v>
      </c>
      <c r="H60" s="136">
        <v>221</v>
      </c>
    </row>
    <row r="61" spans="2:8" ht="45.75" customHeight="1" x14ac:dyDescent="0.15">
      <c r="B61" s="134"/>
      <c r="C61" s="1291" t="s">
        <v>588</v>
      </c>
      <c r="D61" s="1292"/>
      <c r="E61" s="1293"/>
      <c r="F61" s="135">
        <v>119</v>
      </c>
      <c r="G61" s="135">
        <v>128</v>
      </c>
      <c r="H61" s="136">
        <v>134</v>
      </c>
    </row>
    <row r="62" spans="2:8" ht="45.75" customHeight="1" thickBot="1" x14ac:dyDescent="0.2">
      <c r="B62" s="137"/>
      <c r="C62" s="1294" t="s">
        <v>589</v>
      </c>
      <c r="D62" s="1295"/>
      <c r="E62" s="1296"/>
      <c r="F62" s="138">
        <v>58</v>
      </c>
      <c r="G62" s="138">
        <v>58</v>
      </c>
      <c r="H62" s="139">
        <v>58</v>
      </c>
    </row>
    <row r="63" spans="2:8" ht="52.5" customHeight="1" thickBot="1" x14ac:dyDescent="0.2">
      <c r="B63" s="140"/>
      <c r="C63" s="1297" t="s">
        <v>49</v>
      </c>
      <c r="D63" s="1297"/>
      <c r="E63" s="1298"/>
      <c r="F63" s="141">
        <v>4401</v>
      </c>
      <c r="G63" s="141">
        <v>11313</v>
      </c>
      <c r="H63" s="142">
        <v>11841</v>
      </c>
    </row>
    <row r="64" spans="2:8" ht="15" customHeight="1" x14ac:dyDescent="0.15"/>
    <row r="65" ht="0" hidden="1" customHeight="1" x14ac:dyDescent="0.15"/>
    <row r="66" ht="0" hidden="1" customHeight="1" x14ac:dyDescent="0.15"/>
  </sheetData>
  <sheetProtection algorithmName="SHA-512" hashValue="c6oXpxT8oGtEH1cqVJvw0MNRVC29LhpvSZvS66ZvK9JJrlxnWCuchnWEQESEIfcHSHsDvrLzeLgTSZBf2JEa1g==" saltValue="53hwm8/uw5+K1VS5VCnA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D74D-7289-4BFF-AED6-F6775EB52F08}">
  <sheetPr>
    <pageSetUpPr fitToPage="1"/>
  </sheetPr>
  <dimension ref="A1:WZM191"/>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596</v>
      </c>
    </row>
    <row r="50" spans="1:109" ht="13.5" x14ac:dyDescent="0.15">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550</v>
      </c>
      <c r="BQ50" s="1308"/>
      <c r="BR50" s="1308"/>
      <c r="BS50" s="1308"/>
      <c r="BT50" s="1308"/>
      <c r="BU50" s="1308"/>
      <c r="BV50" s="1308"/>
      <c r="BW50" s="1308"/>
      <c r="BX50" s="1308" t="s">
        <v>551</v>
      </c>
      <c r="BY50" s="1308"/>
      <c r="BZ50" s="1308"/>
      <c r="CA50" s="1308"/>
      <c r="CB50" s="1308"/>
      <c r="CC50" s="1308"/>
      <c r="CD50" s="1308"/>
      <c r="CE50" s="1308"/>
      <c r="CF50" s="1308" t="s">
        <v>552</v>
      </c>
      <c r="CG50" s="1308"/>
      <c r="CH50" s="1308"/>
      <c r="CI50" s="1308"/>
      <c r="CJ50" s="1308"/>
      <c r="CK50" s="1308"/>
      <c r="CL50" s="1308"/>
      <c r="CM50" s="1308"/>
      <c r="CN50" s="1308" t="s">
        <v>553</v>
      </c>
      <c r="CO50" s="1308"/>
      <c r="CP50" s="1308"/>
      <c r="CQ50" s="1308"/>
      <c r="CR50" s="1308"/>
      <c r="CS50" s="1308"/>
      <c r="CT50" s="1308"/>
      <c r="CU50" s="1308"/>
      <c r="CV50" s="1308" t="s">
        <v>554</v>
      </c>
      <c r="CW50" s="1308"/>
      <c r="CX50" s="1308"/>
      <c r="CY50" s="1308"/>
      <c r="CZ50" s="1308"/>
      <c r="DA50" s="1308"/>
      <c r="DB50" s="1308"/>
      <c r="DC50" s="1308"/>
    </row>
    <row r="51" spans="1:109" ht="13.5" customHeight="1" x14ac:dyDescent="0.15">
      <c r="B51" s="386"/>
      <c r="G51" s="1316"/>
      <c r="H51" s="1316"/>
      <c r="I51" s="1326"/>
      <c r="J51" s="1326"/>
      <c r="K51" s="1310"/>
      <c r="L51" s="1310"/>
      <c r="M51" s="1310"/>
      <c r="N51" s="1310"/>
      <c r="AM51" s="393"/>
      <c r="AN51" s="1309" t="s">
        <v>595</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5" x14ac:dyDescent="0.15">
      <c r="B52" s="386"/>
      <c r="G52" s="1316"/>
      <c r="H52" s="1316"/>
      <c r="I52" s="1326"/>
      <c r="J52" s="1326"/>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600</v>
      </c>
      <c r="BC53" s="1309"/>
      <c r="BD53" s="1309"/>
      <c r="BE53" s="1309"/>
      <c r="BF53" s="1309"/>
      <c r="BG53" s="1309"/>
      <c r="BH53" s="1309"/>
      <c r="BI53" s="1309"/>
      <c r="BJ53" s="1309"/>
      <c r="BK53" s="1309"/>
      <c r="BL53" s="1309"/>
      <c r="BM53" s="1309"/>
      <c r="BN53" s="1309"/>
      <c r="BO53" s="1309"/>
      <c r="BP53" s="1327"/>
      <c r="BQ53" s="1307"/>
      <c r="BR53" s="1307"/>
      <c r="BS53" s="1307"/>
      <c r="BT53" s="1307"/>
      <c r="BU53" s="1307"/>
      <c r="BV53" s="1307"/>
      <c r="BW53" s="1307"/>
      <c r="BX53" s="1307">
        <v>60.6</v>
      </c>
      <c r="BY53" s="1307"/>
      <c r="BZ53" s="1307"/>
      <c r="CA53" s="1307"/>
      <c r="CB53" s="1307"/>
      <c r="CC53" s="1307"/>
      <c r="CD53" s="1307"/>
      <c r="CE53" s="1307"/>
      <c r="CF53" s="1307">
        <v>62</v>
      </c>
      <c r="CG53" s="1307"/>
      <c r="CH53" s="1307"/>
      <c r="CI53" s="1307"/>
      <c r="CJ53" s="1307"/>
      <c r="CK53" s="1307"/>
      <c r="CL53" s="1307"/>
      <c r="CM53" s="1307"/>
      <c r="CN53" s="1307">
        <v>61.2</v>
      </c>
      <c r="CO53" s="1307"/>
      <c r="CP53" s="1307"/>
      <c r="CQ53" s="1307"/>
      <c r="CR53" s="1307"/>
      <c r="CS53" s="1307"/>
      <c r="CT53" s="1307"/>
      <c r="CU53" s="1307"/>
      <c r="CV53" s="1307">
        <v>61.8</v>
      </c>
      <c r="CW53" s="1307"/>
      <c r="CX53" s="1307"/>
      <c r="CY53" s="1307"/>
      <c r="CZ53" s="1307"/>
      <c r="DA53" s="1307"/>
      <c r="DB53" s="1307"/>
      <c r="DC53" s="1307"/>
    </row>
    <row r="54" spans="1:109" ht="13.5" x14ac:dyDescent="0.15">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10"/>
      <c r="L55" s="1310"/>
      <c r="M55" s="1310"/>
      <c r="N55" s="1310"/>
      <c r="AN55" s="1308" t="s">
        <v>594</v>
      </c>
      <c r="AO55" s="1308"/>
      <c r="AP55" s="1308"/>
      <c r="AQ55" s="1308"/>
      <c r="AR55" s="1308"/>
      <c r="AS55" s="1308"/>
      <c r="AT55" s="1308"/>
      <c r="AU55" s="1308"/>
      <c r="AV55" s="1308"/>
      <c r="AW55" s="1308"/>
      <c r="AX55" s="1308"/>
      <c r="AY55" s="1308"/>
      <c r="AZ55" s="1308"/>
      <c r="BA55" s="1308"/>
      <c r="BB55" s="1309" t="s">
        <v>593</v>
      </c>
      <c r="BC55" s="1309"/>
      <c r="BD55" s="1309"/>
      <c r="BE55" s="1309"/>
      <c r="BF55" s="1309"/>
      <c r="BG55" s="1309"/>
      <c r="BH55" s="1309"/>
      <c r="BI55" s="1309"/>
      <c r="BJ55" s="1309"/>
      <c r="BK55" s="1309"/>
      <c r="BL55" s="1309"/>
      <c r="BM55" s="1309"/>
      <c r="BN55" s="1309"/>
      <c r="BO55" s="1309"/>
      <c r="BP55" s="1327"/>
      <c r="BQ55" s="1307"/>
      <c r="BR55" s="1307"/>
      <c r="BS55" s="1307"/>
      <c r="BT55" s="1307"/>
      <c r="BU55" s="1307"/>
      <c r="BV55" s="1307"/>
      <c r="BW55" s="1307"/>
      <c r="BX55" s="1307">
        <v>34.9</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ht="13.5" x14ac:dyDescent="0.15">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600</v>
      </c>
      <c r="BC57" s="1309"/>
      <c r="BD57" s="1309"/>
      <c r="BE57" s="1309"/>
      <c r="BF57" s="1309"/>
      <c r="BG57" s="1309"/>
      <c r="BH57" s="1309"/>
      <c r="BI57" s="1309"/>
      <c r="BJ57" s="1309"/>
      <c r="BK57" s="1309"/>
      <c r="BL57" s="1309"/>
      <c r="BM57" s="1309"/>
      <c r="BN57" s="1309"/>
      <c r="BO57" s="1309"/>
      <c r="BP57" s="1327"/>
      <c r="BQ57" s="1307"/>
      <c r="BR57" s="1307"/>
      <c r="BS57" s="1307"/>
      <c r="BT57" s="1307"/>
      <c r="BU57" s="1307"/>
      <c r="BV57" s="1307"/>
      <c r="BW57" s="1307"/>
      <c r="BX57" s="1307">
        <v>60.2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12"/>
      <c r="DE57" s="407"/>
    </row>
    <row r="58" spans="1:109" s="401" customFormat="1" ht="13.5" x14ac:dyDescent="0.15">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599</v>
      </c>
    </row>
    <row r="64" spans="1:109" ht="13.5" x14ac:dyDescent="0.15">
      <c r="B64" s="386"/>
      <c r="G64" s="402"/>
      <c r="I64" s="404"/>
      <c r="J64" s="404"/>
      <c r="K64" s="404"/>
      <c r="L64" s="404"/>
      <c r="M64" s="404"/>
      <c r="N64" s="403"/>
      <c r="AM64" s="402"/>
      <c r="AN64" s="402" t="s">
        <v>598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597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596</v>
      </c>
    </row>
    <row r="72" spans="2:107" ht="13.5" x14ac:dyDescent="0.15">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550</v>
      </c>
      <c r="BQ72" s="1308"/>
      <c r="BR72" s="1308"/>
      <c r="BS72" s="1308"/>
      <c r="BT72" s="1308"/>
      <c r="BU72" s="1308"/>
      <c r="BV72" s="1308"/>
      <c r="BW72" s="1308"/>
      <c r="BX72" s="1308" t="s">
        <v>551</v>
      </c>
      <c r="BY72" s="1308"/>
      <c r="BZ72" s="1308"/>
      <c r="CA72" s="1308"/>
      <c r="CB72" s="1308"/>
      <c r="CC72" s="1308"/>
      <c r="CD72" s="1308"/>
      <c r="CE72" s="1308"/>
      <c r="CF72" s="1308" t="s">
        <v>552</v>
      </c>
      <c r="CG72" s="1308"/>
      <c r="CH72" s="1308"/>
      <c r="CI72" s="1308"/>
      <c r="CJ72" s="1308"/>
      <c r="CK72" s="1308"/>
      <c r="CL72" s="1308"/>
      <c r="CM72" s="1308"/>
      <c r="CN72" s="1308" t="s">
        <v>553</v>
      </c>
      <c r="CO72" s="1308"/>
      <c r="CP72" s="1308"/>
      <c r="CQ72" s="1308"/>
      <c r="CR72" s="1308"/>
      <c r="CS72" s="1308"/>
      <c r="CT72" s="1308"/>
      <c r="CU72" s="1308"/>
      <c r="CV72" s="1308" t="s">
        <v>554</v>
      </c>
      <c r="CW72" s="1308"/>
      <c r="CX72" s="1308"/>
      <c r="CY72" s="1308"/>
      <c r="CZ72" s="1308"/>
      <c r="DA72" s="1308"/>
      <c r="DB72" s="1308"/>
      <c r="DC72" s="1308"/>
    </row>
    <row r="73" spans="2:107" ht="13.5" x14ac:dyDescent="0.15">
      <c r="B73" s="386"/>
      <c r="G73" s="1316"/>
      <c r="H73" s="1316"/>
      <c r="I73" s="1316"/>
      <c r="J73" s="1316"/>
      <c r="K73" s="1306"/>
      <c r="L73" s="1306"/>
      <c r="M73" s="1306"/>
      <c r="N73" s="1306"/>
      <c r="AM73" s="393"/>
      <c r="AN73" s="1309" t="s">
        <v>595</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5" x14ac:dyDescent="0.15">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592</v>
      </c>
      <c r="BC75" s="1309"/>
      <c r="BD75" s="1309"/>
      <c r="BE75" s="1309"/>
      <c r="BF75" s="1309"/>
      <c r="BG75" s="1309"/>
      <c r="BH75" s="1309"/>
      <c r="BI75" s="1309"/>
      <c r="BJ75" s="1309"/>
      <c r="BK75" s="1309"/>
      <c r="BL75" s="1309"/>
      <c r="BM75" s="1309"/>
      <c r="BN75" s="1309"/>
      <c r="BO75" s="1309"/>
      <c r="BP75" s="1307">
        <v>1</v>
      </c>
      <c r="BQ75" s="1307"/>
      <c r="BR75" s="1307"/>
      <c r="BS75" s="1307"/>
      <c r="BT75" s="1307"/>
      <c r="BU75" s="1307"/>
      <c r="BV75" s="1307"/>
      <c r="BW75" s="1307"/>
      <c r="BX75" s="1307">
        <v>-0.8</v>
      </c>
      <c r="BY75" s="1307"/>
      <c r="BZ75" s="1307"/>
      <c r="CA75" s="1307"/>
      <c r="CB75" s="1307"/>
      <c r="CC75" s="1307"/>
      <c r="CD75" s="1307"/>
      <c r="CE75" s="1307"/>
      <c r="CF75" s="1307">
        <v>-1.4</v>
      </c>
      <c r="CG75" s="1307"/>
      <c r="CH75" s="1307"/>
      <c r="CI75" s="1307"/>
      <c r="CJ75" s="1307"/>
      <c r="CK75" s="1307"/>
      <c r="CL75" s="1307"/>
      <c r="CM75" s="1307"/>
      <c r="CN75" s="1307">
        <v>-0.6</v>
      </c>
      <c r="CO75" s="1307"/>
      <c r="CP75" s="1307"/>
      <c r="CQ75" s="1307"/>
      <c r="CR75" s="1307"/>
      <c r="CS75" s="1307"/>
      <c r="CT75" s="1307"/>
      <c r="CU75" s="1307"/>
      <c r="CV75" s="1307">
        <v>-1</v>
      </c>
      <c r="CW75" s="1307"/>
      <c r="CX75" s="1307"/>
      <c r="CY75" s="1307"/>
      <c r="CZ75" s="1307"/>
      <c r="DA75" s="1307"/>
      <c r="DB75" s="1307"/>
      <c r="DC75" s="1307"/>
    </row>
    <row r="76" spans="2:107" ht="13.5" x14ac:dyDescent="0.15">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594</v>
      </c>
      <c r="AO77" s="1308"/>
      <c r="AP77" s="1308"/>
      <c r="AQ77" s="1308"/>
      <c r="AR77" s="1308"/>
      <c r="AS77" s="1308"/>
      <c r="AT77" s="1308"/>
      <c r="AU77" s="1308"/>
      <c r="AV77" s="1308"/>
      <c r="AW77" s="1308"/>
      <c r="AX77" s="1308"/>
      <c r="AY77" s="1308"/>
      <c r="AZ77" s="1308"/>
      <c r="BA77" s="1308"/>
      <c r="BB77" s="1309" t="s">
        <v>593</v>
      </c>
      <c r="BC77" s="1309"/>
      <c r="BD77" s="1309"/>
      <c r="BE77" s="1309"/>
      <c r="BF77" s="1309"/>
      <c r="BG77" s="1309"/>
      <c r="BH77" s="1309"/>
      <c r="BI77" s="1309"/>
      <c r="BJ77" s="1309"/>
      <c r="BK77" s="1309"/>
      <c r="BL77" s="1309"/>
      <c r="BM77" s="1309"/>
      <c r="BN77" s="1309"/>
      <c r="BO77" s="1309"/>
      <c r="BP77" s="1307">
        <v>33.799999999999997</v>
      </c>
      <c r="BQ77" s="1307"/>
      <c r="BR77" s="1307"/>
      <c r="BS77" s="1307"/>
      <c r="BT77" s="1307"/>
      <c r="BU77" s="1307"/>
      <c r="BV77" s="1307"/>
      <c r="BW77" s="1307"/>
      <c r="BX77" s="1307">
        <v>34.9</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592</v>
      </c>
      <c r="BC79" s="1309"/>
      <c r="BD79" s="1309"/>
      <c r="BE79" s="1309"/>
      <c r="BF79" s="1309"/>
      <c r="BG79" s="1309"/>
      <c r="BH79" s="1309"/>
      <c r="BI79" s="1309"/>
      <c r="BJ79" s="1309"/>
      <c r="BK79" s="1309"/>
      <c r="BL79" s="1309"/>
      <c r="BM79" s="1309"/>
      <c r="BN79" s="1309"/>
      <c r="BO79" s="1309"/>
      <c r="BP79" s="1307">
        <v>7.1</v>
      </c>
      <c r="BQ79" s="1307"/>
      <c r="BR79" s="1307"/>
      <c r="BS79" s="1307"/>
      <c r="BT79" s="1307"/>
      <c r="BU79" s="1307"/>
      <c r="BV79" s="1307"/>
      <c r="BW79" s="1307"/>
      <c r="BX79" s="1307">
        <v>7.2</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ht="13.5" x14ac:dyDescent="0.15">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EaWt0PQArQCIMemnx84HV52bOdH4fBdjjU9n2Bzcmx5922/YkrNZnqL5fuU+QHtIkeWFn6V5Tq5TqXcPJppow==" saltValue="wboT4HX8CsfE+XQkuInF8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3574-E4FA-4661-AA42-B8A11BA54DB7}">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0KBfoWSqecHD2TImKr3lrbMTsYbDndi4hqHj3ke8Vcvc4pVTFlFmepGU+XARpupu5y2Y4V4PdbpIie0OvZ3ag==" saltValue="OH6YkPvyAxTjUV63U6BW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4006-D277-41E1-AC30-044540C50964}">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jBCRFJiX73pQs7e6B9kjSyzMoNRQCApC7JMAouuFiL29I8H7RknP4l84ov8EZMwnTNWvi6dBtrwgGPqrxC2bg==" saltValue="mpLthr5G2WvIb/WTawiWQ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50</v>
      </c>
      <c r="E2" s="154"/>
      <c r="F2" s="155" t="s">
        <v>547</v>
      </c>
      <c r="G2" s="156"/>
      <c r="H2" s="157"/>
    </row>
    <row r="3" spans="1:8" x14ac:dyDescent="0.15">
      <c r="A3" s="153" t="s">
        <v>540</v>
      </c>
      <c r="B3" s="158"/>
      <c r="C3" s="159"/>
      <c r="D3" s="160">
        <v>24393</v>
      </c>
      <c r="E3" s="161"/>
      <c r="F3" s="162">
        <v>53605</v>
      </c>
      <c r="G3" s="163"/>
      <c r="H3" s="164"/>
    </row>
    <row r="4" spans="1:8" x14ac:dyDescent="0.15">
      <c r="A4" s="165"/>
      <c r="B4" s="166"/>
      <c r="C4" s="167"/>
      <c r="D4" s="168">
        <v>16201</v>
      </c>
      <c r="E4" s="169"/>
      <c r="F4" s="170">
        <v>28343</v>
      </c>
      <c r="G4" s="171"/>
      <c r="H4" s="172"/>
    </row>
    <row r="5" spans="1:8" x14ac:dyDescent="0.15">
      <c r="A5" s="153" t="s">
        <v>542</v>
      </c>
      <c r="B5" s="158"/>
      <c r="C5" s="159"/>
      <c r="D5" s="160">
        <v>29495</v>
      </c>
      <c r="E5" s="161"/>
      <c r="F5" s="162">
        <v>58051</v>
      </c>
      <c r="G5" s="163"/>
      <c r="H5" s="164"/>
    </row>
    <row r="6" spans="1:8" x14ac:dyDescent="0.15">
      <c r="A6" s="165"/>
      <c r="B6" s="166"/>
      <c r="C6" s="167"/>
      <c r="D6" s="168">
        <v>16761</v>
      </c>
      <c r="E6" s="169"/>
      <c r="F6" s="170">
        <v>32143</v>
      </c>
      <c r="G6" s="171"/>
      <c r="H6" s="172"/>
    </row>
    <row r="7" spans="1:8" x14ac:dyDescent="0.15">
      <c r="A7" s="153" t="s">
        <v>543</v>
      </c>
      <c r="B7" s="158"/>
      <c r="C7" s="159"/>
      <c r="D7" s="160">
        <v>41581</v>
      </c>
      <c r="E7" s="161"/>
      <c r="F7" s="162">
        <v>40879</v>
      </c>
      <c r="G7" s="163"/>
      <c r="H7" s="164"/>
    </row>
    <row r="8" spans="1:8" x14ac:dyDescent="0.15">
      <c r="A8" s="165"/>
      <c r="B8" s="166"/>
      <c r="C8" s="167"/>
      <c r="D8" s="168">
        <v>13432</v>
      </c>
      <c r="E8" s="169"/>
      <c r="F8" s="170">
        <v>24087</v>
      </c>
      <c r="G8" s="171"/>
      <c r="H8" s="172"/>
    </row>
    <row r="9" spans="1:8" x14ac:dyDescent="0.15">
      <c r="A9" s="153" t="s">
        <v>544</v>
      </c>
      <c r="B9" s="158"/>
      <c r="C9" s="159"/>
      <c r="D9" s="160">
        <v>71114</v>
      </c>
      <c r="E9" s="161"/>
      <c r="F9" s="162">
        <v>42651</v>
      </c>
      <c r="G9" s="163"/>
      <c r="H9" s="164"/>
    </row>
    <row r="10" spans="1:8" x14ac:dyDescent="0.15">
      <c r="A10" s="165"/>
      <c r="B10" s="166"/>
      <c r="C10" s="167"/>
      <c r="D10" s="168">
        <v>22137</v>
      </c>
      <c r="E10" s="169"/>
      <c r="F10" s="170">
        <v>22675</v>
      </c>
      <c r="G10" s="171"/>
      <c r="H10" s="172"/>
    </row>
    <row r="11" spans="1:8" x14ac:dyDescent="0.15">
      <c r="A11" s="153" t="s">
        <v>545</v>
      </c>
      <c r="B11" s="158"/>
      <c r="C11" s="159"/>
      <c r="D11" s="160">
        <v>32303</v>
      </c>
      <c r="E11" s="161"/>
      <c r="F11" s="162">
        <v>43226</v>
      </c>
      <c r="G11" s="163"/>
      <c r="H11" s="164"/>
    </row>
    <row r="12" spans="1:8" x14ac:dyDescent="0.15">
      <c r="A12" s="165"/>
      <c r="B12" s="166"/>
      <c r="C12" s="173"/>
      <c r="D12" s="168">
        <v>21404</v>
      </c>
      <c r="E12" s="169"/>
      <c r="F12" s="170">
        <v>22622</v>
      </c>
      <c r="G12" s="171"/>
      <c r="H12" s="172"/>
    </row>
    <row r="13" spans="1:8" x14ac:dyDescent="0.15">
      <c r="A13" s="153"/>
      <c r="B13" s="158"/>
      <c r="C13" s="174"/>
      <c r="D13" s="175">
        <v>39777</v>
      </c>
      <c r="E13" s="176"/>
      <c r="F13" s="177">
        <v>47682</v>
      </c>
      <c r="G13" s="178"/>
      <c r="H13" s="164"/>
    </row>
    <row r="14" spans="1:8" x14ac:dyDescent="0.15">
      <c r="A14" s="165"/>
      <c r="B14" s="166"/>
      <c r="C14" s="167"/>
      <c r="D14" s="168">
        <v>17987</v>
      </c>
      <c r="E14" s="169"/>
      <c r="F14" s="170">
        <v>25974</v>
      </c>
      <c r="G14" s="171"/>
      <c r="H14" s="172"/>
    </row>
    <row r="17" spans="1:11" x14ac:dyDescent="0.15">
      <c r="A17" s="149" t="s">
        <v>51</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52</v>
      </c>
      <c r="B19" s="179">
        <f>ROUND(VALUE(SUBSTITUTE(実質収支比率等に係る経年分析!F$48,"▲","-")),2)</f>
        <v>5.17</v>
      </c>
      <c r="C19" s="179">
        <f>ROUND(VALUE(SUBSTITUTE(実質収支比率等に係る経年分析!G$48,"▲","-")),2)</f>
        <v>7.66</v>
      </c>
      <c r="D19" s="179">
        <f>ROUND(VALUE(SUBSTITUTE(実質収支比率等に係る経年分析!H$48,"▲","-")),2)</f>
        <v>3.62</v>
      </c>
      <c r="E19" s="179">
        <f>ROUND(VALUE(SUBSTITUTE(実質収支比率等に係る経年分析!I$48,"▲","-")),2)</f>
        <v>5.71</v>
      </c>
      <c r="F19" s="179">
        <f>ROUND(VALUE(SUBSTITUTE(実質収支比率等に係る経年分析!J$48,"▲","-")),2)</f>
        <v>5.22</v>
      </c>
    </row>
    <row r="20" spans="1:11" x14ac:dyDescent="0.15">
      <c r="A20" s="179" t="s">
        <v>53</v>
      </c>
      <c r="B20" s="179">
        <f>ROUND(VALUE(SUBSTITUTE(実質収支比率等に係る経年分析!F$47,"▲","-")),2)</f>
        <v>10.93</v>
      </c>
      <c r="C20" s="179">
        <f>ROUND(VALUE(SUBSTITUTE(実質収支比率等に係る経年分析!G$47,"▲","-")),2)</f>
        <v>11.67</v>
      </c>
      <c r="D20" s="179">
        <f>ROUND(VALUE(SUBSTITUTE(実質収支比率等に係る経年分析!H$47,"▲","-")),2)</f>
        <v>6.68</v>
      </c>
      <c r="E20" s="179">
        <f>ROUND(VALUE(SUBSTITUTE(実質収支比率等に係る経年分析!I$47,"▲","-")),2)</f>
        <v>22.47</v>
      </c>
      <c r="F20" s="179">
        <f>ROUND(VALUE(SUBSTITUTE(実質収支比率等に係る経年分析!J$47,"▲","-")),2)</f>
        <v>20.97</v>
      </c>
    </row>
    <row r="21" spans="1:11" x14ac:dyDescent="0.15">
      <c r="A21" s="179" t="s">
        <v>54</v>
      </c>
      <c r="B21" s="179">
        <f>IF(ISNUMBER(VALUE(SUBSTITUTE(実質収支比率等に係る経年分析!F$49,"▲","-"))),ROUND(VALUE(SUBSTITUTE(実質収支比率等に係る経年分析!F$49,"▲","-")),2),NA())</f>
        <v>2.63</v>
      </c>
      <c r="C21" s="179">
        <f>IF(ISNUMBER(VALUE(SUBSTITUTE(実質収支比率等に係る経年分析!G$49,"▲","-"))),ROUND(VALUE(SUBSTITUTE(実質収支比率等に係る経年分析!G$49,"▲","-")),2),NA())</f>
        <v>3.53</v>
      </c>
      <c r="D21" s="179">
        <f>IF(ISNUMBER(VALUE(SUBSTITUTE(実質収支比率等に係る経年分析!H$49,"▲","-"))),ROUND(VALUE(SUBSTITUTE(実質収支比率等に係る経年分析!H$49,"▲","-")),2),NA())</f>
        <v>-8.68</v>
      </c>
      <c r="E21" s="179">
        <f>IF(ISNUMBER(VALUE(SUBSTITUTE(実質収支比率等に係る経年分析!I$49,"▲","-"))),ROUND(VALUE(SUBSTITUTE(実質収支比率等に係る経年分析!I$49,"▲","-")),2),NA())</f>
        <v>17.86</v>
      </c>
      <c r="F21" s="179">
        <f>IF(ISNUMBER(VALUE(SUBSTITUTE(実質収支比率等に係る経年分析!J$49,"▲","-"))),ROUND(VALUE(SUBSTITUTE(実質収支比率等に係る経年分析!J$49,"▲","-")),2),NA())</f>
        <v>-2.2000000000000002</v>
      </c>
    </row>
    <row r="24" spans="1:11" x14ac:dyDescent="0.15">
      <c r="A24" s="149" t="s">
        <v>55</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56</v>
      </c>
      <c r="C26" s="180" t="s">
        <v>57</v>
      </c>
      <c r="D26" s="180" t="s">
        <v>56</v>
      </c>
      <c r="E26" s="180" t="s">
        <v>57</v>
      </c>
      <c r="F26" s="180" t="s">
        <v>56</v>
      </c>
      <c r="G26" s="180" t="s">
        <v>57</v>
      </c>
      <c r="H26" s="180" t="s">
        <v>56</v>
      </c>
      <c r="I26" s="180" t="s">
        <v>57</v>
      </c>
      <c r="J26" s="180" t="s">
        <v>56</v>
      </c>
      <c r="K26" s="180" t="s">
        <v>57</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国分寺都市計画事業国分寺駅北口地区第一種市街地再開発事業特別会計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53.28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50.23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46.36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国分寺都市計画事業国分寺駅北口地区第一種市街地再開発事業特別会計（普通会計）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2.2599999999999998</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1.76</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2.2200000000000002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0.75</v>
      </c>
    </row>
    <row r="35" spans="1:16" x14ac:dyDescent="0.15">
      <c r="A35" s="180" t="str">
        <f>IF(連結実質赤字比率に係る赤字・黒字の構成分析!C$35="",NA(),連結実質赤字比率に係る赤字・黒字の構成分析!C$35)</f>
        <v>介護保険(保険事業勘定)特別会計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0.28999999999999998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1.1599999999999999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5.17</v>
      </c>
    </row>
    <row r="39" spans="1:16" x14ac:dyDescent="0.15">
      <c r="A39" s="149" t="s">
        <v>58</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x14ac:dyDescent="0.15">
      <c r="A42" s="181" t="s">
        <v>61</v>
      </c>
      <c r="B42" s="181"/>
      <c r="C42" s="181"/>
      <c r="D42" s="181">
        <f>'実質公債費比率（分子）の構造'!K$52</f>
        <v>4528</v>
      </c>
      <c r="E42" s="181"/>
      <c r="F42" s="181"/>
      <c r="G42" s="181">
        <f>'実質公債費比率（分子）の構造'!L$52</f>
        <v>3956</v>
      </c>
      <c r="H42" s="181"/>
      <c r="I42" s="181"/>
      <c r="J42" s="181">
        <f>'実質公債費比率（分子）の構造'!M$52</f>
        <v>3584</v>
      </c>
      <c r="K42" s="181"/>
      <c r="L42" s="181"/>
      <c r="M42" s="181">
        <f>'実質公債費比率（分子）の構造'!N$52</f>
        <v>3169</v>
      </c>
      <c r="N42" s="181"/>
      <c r="O42" s="181"/>
      <c r="P42" s="181">
        <f>'実質公債費比率（分子）の構造'!O$52</f>
        <v>3750</v>
      </c>
    </row>
    <row r="43" spans="1:16" x14ac:dyDescent="0.15">
      <c r="A43" s="181" t="s">
        <v>62</v>
      </c>
      <c r="B43" s="181">
        <f>'実質公債費比率（分子）の構造'!K$51</f>
        <v>1</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184</v>
      </c>
      <c r="C44" s="181"/>
      <c r="D44" s="181"/>
      <c r="E44" s="181">
        <f>'実質公債費比率（分子）の構造'!L$50</f>
        <v>127</v>
      </c>
      <c r="F44" s="181"/>
      <c r="G44" s="181"/>
      <c r="H44" s="181">
        <f>'実質公債費比率（分子）の構造'!M$50</f>
        <v>122</v>
      </c>
      <c r="I44" s="181"/>
      <c r="J44" s="181"/>
      <c r="K44" s="181">
        <f>'実質公債費比率（分子）の構造'!N$50</f>
        <v>110</v>
      </c>
      <c r="L44" s="181"/>
      <c r="M44" s="181"/>
      <c r="N44" s="181">
        <f>'実質公債費比率（分子）の構造'!O$50</f>
        <v>117</v>
      </c>
      <c r="O44" s="181"/>
      <c r="P44" s="181"/>
    </row>
    <row r="45" spans="1:16" x14ac:dyDescent="0.15">
      <c r="A45" s="181" t="s">
        <v>64</v>
      </c>
      <c r="B45" s="181">
        <f>'実質公債費比率（分子）の構造'!K$49</f>
        <v>52</v>
      </c>
      <c r="C45" s="181"/>
      <c r="D45" s="181"/>
      <c r="E45" s="181">
        <f>'実質公債費比率（分子）の構造'!L$49</f>
        <v>49</v>
      </c>
      <c r="F45" s="181"/>
      <c r="G45" s="181"/>
      <c r="H45" s="181">
        <f>'実質公債費比率（分子）の構造'!M$49</f>
        <v>47</v>
      </c>
      <c r="I45" s="181"/>
      <c r="J45" s="181"/>
      <c r="K45" s="181">
        <f>'実質公債費比率（分子）の構造'!N$49</f>
        <v>43</v>
      </c>
      <c r="L45" s="181"/>
      <c r="M45" s="181"/>
      <c r="N45" s="181">
        <f>'実質公債費比率（分子）の構造'!O$49</f>
        <v>37</v>
      </c>
      <c r="O45" s="181"/>
      <c r="P45" s="181"/>
    </row>
    <row r="46" spans="1:16" x14ac:dyDescent="0.15">
      <c r="A46" s="181" t="s">
        <v>65</v>
      </c>
      <c r="B46" s="181">
        <f>'実質公債費比率（分子）の構造'!K$48</f>
        <v>1409</v>
      </c>
      <c r="C46" s="181"/>
      <c r="D46" s="181"/>
      <c r="E46" s="181">
        <f>'実質公債費比率（分子）の構造'!L$48</f>
        <v>1355</v>
      </c>
      <c r="F46" s="181"/>
      <c r="G46" s="181"/>
      <c r="H46" s="181">
        <f>'実質公債費比率（分子）の構造'!M$48</f>
        <v>1196</v>
      </c>
      <c r="I46" s="181"/>
      <c r="J46" s="181"/>
      <c r="K46" s="181">
        <f>'実質公債費比率（分子）の構造'!N$48</f>
        <v>999</v>
      </c>
      <c r="L46" s="181"/>
      <c r="M46" s="181"/>
      <c r="N46" s="181">
        <f>'実質公債費比率（分子）の構造'!O$48</f>
        <v>886</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2513</v>
      </c>
      <c r="C49" s="181"/>
      <c r="D49" s="181"/>
      <c r="E49" s="181">
        <f>'実質公債費比率（分子）の構造'!L$45</f>
        <v>2071</v>
      </c>
      <c r="F49" s="181"/>
      <c r="G49" s="181"/>
      <c r="H49" s="181">
        <f>'実質公債費比率（分子）の構造'!M$45</f>
        <v>2057</v>
      </c>
      <c r="I49" s="181"/>
      <c r="J49" s="181"/>
      <c r="K49" s="181">
        <f>'実質公債費比率（分子）の構造'!N$45</f>
        <v>2133</v>
      </c>
      <c r="L49" s="181"/>
      <c r="M49" s="181"/>
      <c r="N49" s="181">
        <f>'実質公債費比率（分子）の構造'!O$45</f>
        <v>2099</v>
      </c>
      <c r="O49" s="181"/>
      <c r="P49" s="181"/>
    </row>
    <row r="50" spans="1:16" x14ac:dyDescent="0.15">
      <c r="A50" s="181" t="s">
        <v>69</v>
      </c>
      <c r="B50" s="181" t="e">
        <f>NA()</f>
        <v>#N/A</v>
      </c>
      <c r="C50" s="181">
        <f>IF(ISNUMBER('実質公債費比率（分子）の構造'!K$53),'実質公債費比率（分子）の構造'!K$53,NA())</f>
        <v>-369</v>
      </c>
      <c r="D50" s="181" t="e">
        <f>NA()</f>
        <v>#N/A</v>
      </c>
      <c r="E50" s="181" t="e">
        <f>NA()</f>
        <v>#N/A</v>
      </c>
      <c r="F50" s="181">
        <f>IF(ISNUMBER('実質公債費比率（分子）の構造'!L$53),'実質公債費比率（分子）の構造'!L$53,NA())</f>
        <v>-354</v>
      </c>
      <c r="G50" s="181" t="e">
        <f>NA()</f>
        <v>#N/A</v>
      </c>
      <c r="H50" s="181" t="e">
        <f>NA()</f>
        <v>#N/A</v>
      </c>
      <c r="I50" s="181">
        <f>IF(ISNUMBER('実質公債費比率（分子）の構造'!M$53),'実質公債費比率（分子）の構造'!M$53,NA())</f>
        <v>-162</v>
      </c>
      <c r="J50" s="181" t="e">
        <f>NA()</f>
        <v>#N/A</v>
      </c>
      <c r="K50" s="181" t="e">
        <f>NA()</f>
        <v>#N/A</v>
      </c>
      <c r="L50" s="181">
        <f>IF(ISNUMBER('実質公債費比率（分子）の構造'!N$53),'実質公債費比率（分子）の構造'!N$53,NA())</f>
        <v>116</v>
      </c>
      <c r="M50" s="181" t="e">
        <f>NA()</f>
        <v>#N/A</v>
      </c>
      <c r="N50" s="181" t="e">
        <f>NA()</f>
        <v>#N/A</v>
      </c>
      <c r="O50" s="181">
        <f>IF(ISNUMBER('実質公債費比率（分子）の構造'!O$53),'実質公債費比率（分子）の構造'!O$53,NA())</f>
        <v>-611</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20914</v>
      </c>
      <c r="E56" s="180"/>
      <c r="F56" s="180"/>
      <c r="G56" s="180">
        <f>'将来負担比率（分子）の構造'!J$52</f>
        <v>19024</v>
      </c>
      <c r="H56" s="180"/>
      <c r="I56" s="180"/>
      <c r="J56" s="180">
        <f>'将来負担比率（分子）の構造'!K$52</f>
        <v>17129</v>
      </c>
      <c r="K56" s="180"/>
      <c r="L56" s="180"/>
      <c r="M56" s="180">
        <f>'将来負担比率（分子）の構造'!L$52</f>
        <v>15276</v>
      </c>
      <c r="N56" s="180"/>
      <c r="O56" s="180"/>
      <c r="P56" s="180">
        <f>'将来負担比率（分子）の構造'!M$52</f>
        <v>13971</v>
      </c>
    </row>
    <row r="57" spans="1:16" x14ac:dyDescent="0.15">
      <c r="A57" s="180" t="s">
        <v>41</v>
      </c>
      <c r="B57" s="180"/>
      <c r="C57" s="180"/>
      <c r="D57" s="180">
        <f>'将来負担比率（分子）の構造'!I$51</f>
        <v>15495</v>
      </c>
      <c r="E57" s="180"/>
      <c r="F57" s="180"/>
      <c r="G57" s="180">
        <f>'将来負担比率（分子）の構造'!J$51</f>
        <v>15941</v>
      </c>
      <c r="H57" s="180"/>
      <c r="I57" s="180"/>
      <c r="J57" s="180">
        <f>'将来負担比率（分子）の構造'!K$51</f>
        <v>15476</v>
      </c>
      <c r="K57" s="180"/>
      <c r="L57" s="180"/>
      <c r="M57" s="180">
        <f>'将来負担比率（分子）の構造'!L$51</f>
        <v>9362</v>
      </c>
      <c r="N57" s="180"/>
      <c r="O57" s="180"/>
      <c r="P57" s="180">
        <f>'将来負担比率（分子）の構造'!M$51</f>
        <v>9392</v>
      </c>
    </row>
    <row r="58" spans="1:16" x14ac:dyDescent="0.15">
      <c r="A58" s="180" t="s">
        <v>40</v>
      </c>
      <c r="B58" s="180"/>
      <c r="C58" s="180"/>
      <c r="D58" s="180">
        <f>'将来負担比率（分子）の構造'!I$50</f>
        <v>4239</v>
      </c>
      <c r="E58" s="180"/>
      <c r="F58" s="180"/>
      <c r="G58" s="180">
        <f>'将来負担比率（分子）の構造'!J$50</f>
        <v>4575</v>
      </c>
      <c r="H58" s="180"/>
      <c r="I58" s="180"/>
      <c r="J58" s="180">
        <f>'将来負担比率（分子）の構造'!K$50</f>
        <v>5275</v>
      </c>
      <c r="K58" s="180"/>
      <c r="L58" s="180"/>
      <c r="M58" s="180">
        <f>'将来負担比率（分子）の構造'!L$50</f>
        <v>11324</v>
      </c>
      <c r="N58" s="180"/>
      <c r="O58" s="180"/>
      <c r="P58" s="180">
        <f>'将来負担比率（分子）の構造'!M$50</f>
        <v>11851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5062</v>
      </c>
      <c r="C62" s="180"/>
      <c r="D62" s="180"/>
      <c r="E62" s="180">
        <f>'将来負担比率（分子）の構造'!J$45</f>
        <v>4849</v>
      </c>
      <c r="F62" s="180"/>
      <c r="G62" s="180"/>
      <c r="H62" s="180">
        <f>'将来負担比率（分子）の構造'!K$45</f>
        <v>4790</v>
      </c>
      <c r="I62" s="180"/>
      <c r="J62" s="180"/>
      <c r="K62" s="180">
        <f>'将来負担比率（分子）の構造'!L$45</f>
        <v>4747</v>
      </c>
      <c r="L62" s="180"/>
      <c r="M62" s="180"/>
      <c r="N62" s="180">
        <f>'将来負担比率（分子）の構造'!M$45</f>
        <v>4568</v>
      </c>
      <c r="O62" s="180"/>
      <c r="P62" s="180"/>
    </row>
    <row r="63" spans="1:16" x14ac:dyDescent="0.15">
      <c r="A63" s="180" t="s">
        <v>33</v>
      </c>
      <c r="B63" s="180">
        <f>'将来負担比率（分子）の構造'!I$44</f>
        <v>265</v>
      </c>
      <c r="C63" s="180"/>
      <c r="D63" s="180"/>
      <c r="E63" s="180">
        <f>'将来負担比率（分子）の構造'!J$44</f>
        <v>204</v>
      </c>
      <c r="F63" s="180"/>
      <c r="G63" s="180"/>
      <c r="H63" s="180">
        <f>'将来負担比率（分子）の構造'!K$44</f>
        <v>147</v>
      </c>
      <c r="I63" s="180"/>
      <c r="J63" s="180"/>
      <c r="K63" s="180">
        <f>'将来負担比率（分子）の構造'!L$44</f>
        <v>99</v>
      </c>
      <c r="L63" s="180"/>
      <c r="M63" s="180"/>
      <c r="N63" s="180">
        <f>'将来負担比率（分子）の構造'!M$44</f>
        <v>968</v>
      </c>
      <c r="O63" s="180"/>
      <c r="P63" s="180"/>
    </row>
    <row r="64" spans="1:16" x14ac:dyDescent="0.15">
      <c r="A64" s="180" t="s">
        <v>32</v>
      </c>
      <c r="B64" s="180">
        <f>'将来負担比率（分子）の構造'!I$43</f>
        <v>7227</v>
      </c>
      <c r="C64" s="180"/>
      <c r="D64" s="180"/>
      <c r="E64" s="180">
        <f>'将来負担比率（分子）の構造'!J$43</f>
        <v>6130</v>
      </c>
      <c r="F64" s="180"/>
      <c r="G64" s="180"/>
      <c r="H64" s="180">
        <f>'将来負担比率（分子）の構造'!K$43</f>
        <v>5093</v>
      </c>
      <c r="I64" s="180"/>
      <c r="J64" s="180"/>
      <c r="K64" s="180">
        <f>'将来負担比率（分子）の構造'!L$43</f>
        <v>5932</v>
      </c>
      <c r="L64" s="180"/>
      <c r="M64" s="180"/>
      <c r="N64" s="180">
        <f>'将来負担比率（分子）の構造'!M$43</f>
        <v>5057</v>
      </c>
      <c r="O64" s="180"/>
      <c r="P64" s="180"/>
    </row>
    <row r="65" spans="1:16" x14ac:dyDescent="0.15">
      <c r="A65" s="180" t="s">
        <v>31</v>
      </c>
      <c r="B65" s="180">
        <f>'将来負担比率（分子）の構造'!I$42</f>
        <v>2146</v>
      </c>
      <c r="C65" s="180"/>
      <c r="D65" s="180"/>
      <c r="E65" s="180">
        <f>'将来負担比率（分子）の構造'!J$42</f>
        <v>2724</v>
      </c>
      <c r="F65" s="180"/>
      <c r="G65" s="180"/>
      <c r="H65" s="180">
        <f>'将来負担比率（分子）の構造'!K$42</f>
        <v>2286</v>
      </c>
      <c r="I65" s="180"/>
      <c r="J65" s="180"/>
      <c r="K65" s="180">
        <f>'将来負担比率（分子）の構造'!L$42</f>
        <v>2309</v>
      </c>
      <c r="L65" s="180"/>
      <c r="M65" s="180"/>
      <c r="N65" s="180">
        <f>'将来負担比率（分子）の構造'!M$42</f>
        <v>2872</v>
      </c>
      <c r="O65" s="180"/>
      <c r="P65" s="180"/>
    </row>
    <row r="66" spans="1:16" x14ac:dyDescent="0.15">
      <c r="A66" s="180" t="s">
        <v>30</v>
      </c>
      <c r="B66" s="180">
        <f>'将来負担比率（分子）の構造'!I$41</f>
        <v>23139</v>
      </c>
      <c r="C66" s="180"/>
      <c r="D66" s="180"/>
      <c r="E66" s="180">
        <f>'将来負担比率（分子）の構造'!J$41</f>
        <v>22334</v>
      </c>
      <c r="F66" s="180"/>
      <c r="G66" s="180"/>
      <c r="H66" s="180">
        <f>'将来負担比率（分子）の構造'!K$41</f>
        <v>21013</v>
      </c>
      <c r="I66" s="180"/>
      <c r="J66" s="180"/>
      <c r="K66" s="180">
        <f>'将来負担比率（分子）の構造'!L$41</f>
        <v>20498</v>
      </c>
      <c r="L66" s="180"/>
      <c r="M66" s="180"/>
      <c r="N66" s="180">
        <f>'将来負担比率（分子）の構造'!M$41</f>
        <v>19865</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1589</v>
      </c>
      <c r="C72" s="184">
        <f>基金残高に係る経年分析!G55</f>
        <v>5337</v>
      </c>
      <c r="D72" s="184">
        <f>基金残高に係る経年分析!H55</f>
        <v>4944</v>
      </c>
    </row>
    <row r="73" spans="1:16" x14ac:dyDescent="0.15">
      <c r="A73" s="183" t="s">
        <v>76</v>
      </c>
      <c r="B73" s="184">
        <f>基金残高に係る経年分析!F56</f>
        <v>3</v>
      </c>
      <c r="C73" s="184">
        <f>基金残高に係る経年分析!G56</f>
        <v>3</v>
      </c>
      <c r="D73" s="184">
        <f>基金残高に係る経年分析!H56</f>
        <v>3</v>
      </c>
    </row>
    <row r="74" spans="1:16" x14ac:dyDescent="0.15">
      <c r="A74" s="183" t="s">
        <v>77</v>
      </c>
      <c r="B74" s="184">
        <f>基金残高に係る経年分析!F57</f>
        <v>2809</v>
      </c>
      <c r="C74" s="184">
        <f>基金残高に係る経年分析!G57</f>
        <v>5974</v>
      </c>
      <c r="D74" s="184">
        <f>基金残高に係る経年分析!H57</f>
        <v>6894</v>
      </c>
    </row>
  </sheetData>
  <sheetProtection algorithmName="SHA-512" hashValue="/jyV3PLLw+R3wAaiFSbB/2Qu80X3KI5VcUqtgNxACnZZUT3dMqM+9fRU+npX8jBl0uzzZLca8u6kfNGcQ72n2Q==" saltValue="xCVQpchQTxcR2btndxiC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23054347</v>
      </c>
      <c r="S5" s="669"/>
      <c r="T5" s="669"/>
      <c r="U5" s="669"/>
      <c r="V5" s="669"/>
      <c r="W5" s="669"/>
      <c r="X5" s="669"/>
      <c r="Y5" s="670"/>
      <c r="Z5" s="671">
        <v>49.5</v>
      </c>
      <c r="AA5" s="671"/>
      <c r="AB5" s="671"/>
      <c r="AC5" s="671"/>
      <c r="AD5" s="672">
        <v>21184303</v>
      </c>
      <c r="AE5" s="672"/>
      <c r="AF5" s="672"/>
      <c r="AG5" s="672"/>
      <c r="AH5" s="672"/>
      <c r="AI5" s="672"/>
      <c r="AJ5" s="672"/>
      <c r="AK5" s="672"/>
      <c r="AL5" s="673">
        <v>87.7</v>
      </c>
      <c r="AM5" s="674"/>
      <c r="AN5" s="674"/>
      <c r="AO5" s="675"/>
      <c r="AP5" s="665" t="s">
        <v>228</v>
      </c>
      <c r="AQ5" s="666"/>
      <c r="AR5" s="666"/>
      <c r="AS5" s="666"/>
      <c r="AT5" s="666"/>
      <c r="AU5" s="666"/>
      <c r="AV5" s="666"/>
      <c r="AW5" s="666"/>
      <c r="AX5" s="666"/>
      <c r="AY5" s="666"/>
      <c r="AZ5" s="666"/>
      <c r="BA5" s="666"/>
      <c r="BB5" s="666"/>
      <c r="BC5" s="666"/>
      <c r="BD5" s="666"/>
      <c r="BE5" s="666"/>
      <c r="BF5" s="667"/>
      <c r="BG5" s="679">
        <v>21184303</v>
      </c>
      <c r="BH5" s="680"/>
      <c r="BI5" s="680"/>
      <c r="BJ5" s="680"/>
      <c r="BK5" s="680"/>
      <c r="BL5" s="680"/>
      <c r="BM5" s="680"/>
      <c r="BN5" s="681"/>
      <c r="BO5" s="682">
        <v>91.9</v>
      </c>
      <c r="BP5" s="682"/>
      <c r="BQ5" s="682"/>
      <c r="BR5" s="682"/>
      <c r="BS5" s="683">
        <v>116504</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177959</v>
      </c>
      <c r="S6" s="680"/>
      <c r="T6" s="680"/>
      <c r="U6" s="680"/>
      <c r="V6" s="680"/>
      <c r="W6" s="680"/>
      <c r="X6" s="680"/>
      <c r="Y6" s="681"/>
      <c r="Z6" s="682">
        <v>0.4</v>
      </c>
      <c r="AA6" s="682"/>
      <c r="AB6" s="682"/>
      <c r="AC6" s="682"/>
      <c r="AD6" s="683">
        <v>177959</v>
      </c>
      <c r="AE6" s="683"/>
      <c r="AF6" s="683"/>
      <c r="AG6" s="683"/>
      <c r="AH6" s="683"/>
      <c r="AI6" s="683"/>
      <c r="AJ6" s="683"/>
      <c r="AK6" s="683"/>
      <c r="AL6" s="684">
        <v>0.7</v>
      </c>
      <c r="AM6" s="685"/>
      <c r="AN6" s="685"/>
      <c r="AO6" s="686"/>
      <c r="AP6" s="676" t="s">
        <v>233</v>
      </c>
      <c r="AQ6" s="677"/>
      <c r="AR6" s="677"/>
      <c r="AS6" s="677"/>
      <c r="AT6" s="677"/>
      <c r="AU6" s="677"/>
      <c r="AV6" s="677"/>
      <c r="AW6" s="677"/>
      <c r="AX6" s="677"/>
      <c r="AY6" s="677"/>
      <c r="AZ6" s="677"/>
      <c r="BA6" s="677"/>
      <c r="BB6" s="677"/>
      <c r="BC6" s="677"/>
      <c r="BD6" s="677"/>
      <c r="BE6" s="677"/>
      <c r="BF6" s="678"/>
      <c r="BG6" s="679">
        <v>21184303</v>
      </c>
      <c r="BH6" s="680"/>
      <c r="BI6" s="680"/>
      <c r="BJ6" s="680"/>
      <c r="BK6" s="680"/>
      <c r="BL6" s="680"/>
      <c r="BM6" s="680"/>
      <c r="BN6" s="681"/>
      <c r="BO6" s="682">
        <v>91.9</v>
      </c>
      <c r="BP6" s="682"/>
      <c r="BQ6" s="682"/>
      <c r="BR6" s="682"/>
      <c r="BS6" s="683">
        <v>116504</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326707</v>
      </c>
      <c r="CS6" s="680"/>
      <c r="CT6" s="680"/>
      <c r="CU6" s="680"/>
      <c r="CV6" s="680"/>
      <c r="CW6" s="680"/>
      <c r="CX6" s="680"/>
      <c r="CY6" s="681"/>
      <c r="CZ6" s="673">
        <v>0.7</v>
      </c>
      <c r="DA6" s="674"/>
      <c r="DB6" s="674"/>
      <c r="DC6" s="693"/>
      <c r="DD6" s="688" t="s">
        <v>173</v>
      </c>
      <c r="DE6" s="680"/>
      <c r="DF6" s="680"/>
      <c r="DG6" s="680"/>
      <c r="DH6" s="680"/>
      <c r="DI6" s="680"/>
      <c r="DJ6" s="680"/>
      <c r="DK6" s="680"/>
      <c r="DL6" s="680"/>
      <c r="DM6" s="680"/>
      <c r="DN6" s="680"/>
      <c r="DO6" s="680"/>
      <c r="DP6" s="681"/>
      <c r="DQ6" s="688">
        <v>326707</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49079</v>
      </c>
      <c r="S7" s="680"/>
      <c r="T7" s="680"/>
      <c r="U7" s="680"/>
      <c r="V7" s="680"/>
      <c r="W7" s="680"/>
      <c r="X7" s="680"/>
      <c r="Y7" s="681"/>
      <c r="Z7" s="682">
        <v>0.1</v>
      </c>
      <c r="AA7" s="682"/>
      <c r="AB7" s="682"/>
      <c r="AC7" s="682"/>
      <c r="AD7" s="683">
        <v>49079</v>
      </c>
      <c r="AE7" s="683"/>
      <c r="AF7" s="683"/>
      <c r="AG7" s="683"/>
      <c r="AH7" s="683"/>
      <c r="AI7" s="683"/>
      <c r="AJ7" s="683"/>
      <c r="AK7" s="683"/>
      <c r="AL7" s="684">
        <v>0.2</v>
      </c>
      <c r="AM7" s="685"/>
      <c r="AN7" s="685"/>
      <c r="AO7" s="686"/>
      <c r="AP7" s="676" t="s">
        <v>236</v>
      </c>
      <c r="AQ7" s="677"/>
      <c r="AR7" s="677"/>
      <c r="AS7" s="677"/>
      <c r="AT7" s="677"/>
      <c r="AU7" s="677"/>
      <c r="AV7" s="677"/>
      <c r="AW7" s="677"/>
      <c r="AX7" s="677"/>
      <c r="AY7" s="677"/>
      <c r="AZ7" s="677"/>
      <c r="BA7" s="677"/>
      <c r="BB7" s="677"/>
      <c r="BC7" s="677"/>
      <c r="BD7" s="677"/>
      <c r="BE7" s="677"/>
      <c r="BF7" s="678"/>
      <c r="BG7" s="679">
        <v>12282520</v>
      </c>
      <c r="BH7" s="680"/>
      <c r="BI7" s="680"/>
      <c r="BJ7" s="680"/>
      <c r="BK7" s="680"/>
      <c r="BL7" s="680"/>
      <c r="BM7" s="680"/>
      <c r="BN7" s="681"/>
      <c r="BO7" s="682">
        <v>53.3</v>
      </c>
      <c r="BP7" s="682"/>
      <c r="BQ7" s="682"/>
      <c r="BR7" s="682"/>
      <c r="BS7" s="683">
        <v>116504</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4052241</v>
      </c>
      <c r="CS7" s="680"/>
      <c r="CT7" s="680"/>
      <c r="CU7" s="680"/>
      <c r="CV7" s="680"/>
      <c r="CW7" s="680"/>
      <c r="CX7" s="680"/>
      <c r="CY7" s="681"/>
      <c r="CZ7" s="682">
        <v>8.9</v>
      </c>
      <c r="DA7" s="682"/>
      <c r="DB7" s="682"/>
      <c r="DC7" s="682"/>
      <c r="DD7" s="688" t="s">
        <v>126</v>
      </c>
      <c r="DE7" s="680"/>
      <c r="DF7" s="680"/>
      <c r="DG7" s="680"/>
      <c r="DH7" s="680"/>
      <c r="DI7" s="680"/>
      <c r="DJ7" s="680"/>
      <c r="DK7" s="680"/>
      <c r="DL7" s="680"/>
      <c r="DM7" s="680"/>
      <c r="DN7" s="680"/>
      <c r="DO7" s="680"/>
      <c r="DP7" s="681"/>
      <c r="DQ7" s="688">
        <v>3737152</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163419</v>
      </c>
      <c r="S8" s="680"/>
      <c r="T8" s="680"/>
      <c r="U8" s="680"/>
      <c r="V8" s="680"/>
      <c r="W8" s="680"/>
      <c r="X8" s="680"/>
      <c r="Y8" s="681"/>
      <c r="Z8" s="682">
        <v>0.4</v>
      </c>
      <c r="AA8" s="682"/>
      <c r="AB8" s="682"/>
      <c r="AC8" s="682"/>
      <c r="AD8" s="683">
        <v>163419</v>
      </c>
      <c r="AE8" s="683"/>
      <c r="AF8" s="683"/>
      <c r="AG8" s="683"/>
      <c r="AH8" s="683"/>
      <c r="AI8" s="683"/>
      <c r="AJ8" s="683"/>
      <c r="AK8" s="683"/>
      <c r="AL8" s="684">
        <v>0.7</v>
      </c>
      <c r="AM8" s="685"/>
      <c r="AN8" s="685"/>
      <c r="AO8" s="686"/>
      <c r="AP8" s="676" t="s">
        <v>239</v>
      </c>
      <c r="AQ8" s="677"/>
      <c r="AR8" s="677"/>
      <c r="AS8" s="677"/>
      <c r="AT8" s="677"/>
      <c r="AU8" s="677"/>
      <c r="AV8" s="677"/>
      <c r="AW8" s="677"/>
      <c r="AX8" s="677"/>
      <c r="AY8" s="677"/>
      <c r="AZ8" s="677"/>
      <c r="BA8" s="677"/>
      <c r="BB8" s="677"/>
      <c r="BC8" s="677"/>
      <c r="BD8" s="677"/>
      <c r="BE8" s="677"/>
      <c r="BF8" s="678"/>
      <c r="BG8" s="679">
        <v>230805</v>
      </c>
      <c r="BH8" s="680"/>
      <c r="BI8" s="680"/>
      <c r="BJ8" s="680"/>
      <c r="BK8" s="680"/>
      <c r="BL8" s="680"/>
      <c r="BM8" s="680"/>
      <c r="BN8" s="681"/>
      <c r="BO8" s="682">
        <v>1</v>
      </c>
      <c r="BP8" s="682"/>
      <c r="BQ8" s="682"/>
      <c r="BR8" s="682"/>
      <c r="BS8" s="688" t="s">
        <v>126</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21076158</v>
      </c>
      <c r="CS8" s="680"/>
      <c r="CT8" s="680"/>
      <c r="CU8" s="680"/>
      <c r="CV8" s="680"/>
      <c r="CW8" s="680"/>
      <c r="CX8" s="680"/>
      <c r="CY8" s="681"/>
      <c r="CZ8" s="682">
        <v>46.5</v>
      </c>
      <c r="DA8" s="682"/>
      <c r="DB8" s="682"/>
      <c r="DC8" s="682"/>
      <c r="DD8" s="688">
        <v>912840</v>
      </c>
      <c r="DE8" s="680"/>
      <c r="DF8" s="680"/>
      <c r="DG8" s="680"/>
      <c r="DH8" s="680"/>
      <c r="DI8" s="680"/>
      <c r="DJ8" s="680"/>
      <c r="DK8" s="680"/>
      <c r="DL8" s="680"/>
      <c r="DM8" s="680"/>
      <c r="DN8" s="680"/>
      <c r="DO8" s="680"/>
      <c r="DP8" s="681"/>
      <c r="DQ8" s="688">
        <v>10567655</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133113</v>
      </c>
      <c r="S9" s="680"/>
      <c r="T9" s="680"/>
      <c r="U9" s="680"/>
      <c r="V9" s="680"/>
      <c r="W9" s="680"/>
      <c r="X9" s="680"/>
      <c r="Y9" s="681"/>
      <c r="Z9" s="682">
        <v>0.3</v>
      </c>
      <c r="AA9" s="682"/>
      <c r="AB9" s="682"/>
      <c r="AC9" s="682"/>
      <c r="AD9" s="683">
        <v>133113</v>
      </c>
      <c r="AE9" s="683"/>
      <c r="AF9" s="683"/>
      <c r="AG9" s="683"/>
      <c r="AH9" s="683"/>
      <c r="AI9" s="683"/>
      <c r="AJ9" s="683"/>
      <c r="AK9" s="683"/>
      <c r="AL9" s="684">
        <v>0.6</v>
      </c>
      <c r="AM9" s="685"/>
      <c r="AN9" s="685"/>
      <c r="AO9" s="686"/>
      <c r="AP9" s="676" t="s">
        <v>242</v>
      </c>
      <c r="AQ9" s="677"/>
      <c r="AR9" s="677"/>
      <c r="AS9" s="677"/>
      <c r="AT9" s="677"/>
      <c r="AU9" s="677"/>
      <c r="AV9" s="677"/>
      <c r="AW9" s="677"/>
      <c r="AX9" s="677"/>
      <c r="AY9" s="677"/>
      <c r="AZ9" s="677"/>
      <c r="BA9" s="677"/>
      <c r="BB9" s="677"/>
      <c r="BC9" s="677"/>
      <c r="BD9" s="677"/>
      <c r="BE9" s="677"/>
      <c r="BF9" s="678"/>
      <c r="BG9" s="679">
        <v>10973368</v>
      </c>
      <c r="BH9" s="680"/>
      <c r="BI9" s="680"/>
      <c r="BJ9" s="680"/>
      <c r="BK9" s="680"/>
      <c r="BL9" s="680"/>
      <c r="BM9" s="680"/>
      <c r="BN9" s="681"/>
      <c r="BO9" s="682">
        <v>47.6</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4080635</v>
      </c>
      <c r="CS9" s="680"/>
      <c r="CT9" s="680"/>
      <c r="CU9" s="680"/>
      <c r="CV9" s="680"/>
      <c r="CW9" s="680"/>
      <c r="CX9" s="680"/>
      <c r="CY9" s="681"/>
      <c r="CZ9" s="682">
        <v>9</v>
      </c>
      <c r="DA9" s="682"/>
      <c r="DB9" s="682"/>
      <c r="DC9" s="682"/>
      <c r="DD9" s="688">
        <v>206096</v>
      </c>
      <c r="DE9" s="680"/>
      <c r="DF9" s="680"/>
      <c r="DG9" s="680"/>
      <c r="DH9" s="680"/>
      <c r="DI9" s="680"/>
      <c r="DJ9" s="680"/>
      <c r="DK9" s="680"/>
      <c r="DL9" s="680"/>
      <c r="DM9" s="680"/>
      <c r="DN9" s="680"/>
      <c r="DO9" s="680"/>
      <c r="DP9" s="681"/>
      <c r="DQ9" s="688">
        <v>2893869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173</v>
      </c>
      <c r="AA10" s="682"/>
      <c r="AB10" s="682"/>
      <c r="AC10" s="682"/>
      <c r="AD10" s="683" t="s">
        <v>126</v>
      </c>
      <c r="AE10" s="683"/>
      <c r="AF10" s="683"/>
      <c r="AG10" s="683"/>
      <c r="AH10" s="683"/>
      <c r="AI10" s="683"/>
      <c r="AJ10" s="683"/>
      <c r="AK10" s="683"/>
      <c r="AL10" s="684" t="s">
        <v>173</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315740</v>
      </c>
      <c r="BH10" s="680"/>
      <c r="BI10" s="680"/>
      <c r="BJ10" s="680"/>
      <c r="BK10" s="680"/>
      <c r="BL10" s="680"/>
      <c r="BM10" s="680"/>
      <c r="BN10" s="681"/>
      <c r="BO10" s="682">
        <v>1.4</v>
      </c>
      <c r="BP10" s="682"/>
      <c r="BQ10" s="682"/>
      <c r="BR10" s="682"/>
      <c r="BS10" s="688" t="s">
        <v>243</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175111</v>
      </c>
      <c r="CS10" s="680"/>
      <c r="CT10" s="680"/>
      <c r="CU10" s="680"/>
      <c r="CV10" s="680"/>
      <c r="CW10" s="680"/>
      <c r="CX10" s="680"/>
      <c r="CY10" s="681"/>
      <c r="CZ10" s="682">
        <v>0.4</v>
      </c>
      <c r="DA10" s="682"/>
      <c r="DB10" s="682"/>
      <c r="DC10" s="682"/>
      <c r="DD10" s="688" t="s">
        <v>126</v>
      </c>
      <c r="DE10" s="680"/>
      <c r="DF10" s="680"/>
      <c r="DG10" s="680"/>
      <c r="DH10" s="680"/>
      <c r="DI10" s="680"/>
      <c r="DJ10" s="680"/>
      <c r="DK10" s="680"/>
      <c r="DL10" s="680"/>
      <c r="DM10" s="680"/>
      <c r="DN10" s="680"/>
      <c r="DO10" s="680"/>
      <c r="DP10" s="681"/>
      <c r="DQ10" s="688">
        <v>151676</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173</v>
      </c>
      <c r="AA11" s="682"/>
      <c r="AB11" s="682"/>
      <c r="AC11" s="682"/>
      <c r="AD11" s="683" t="s">
        <v>173</v>
      </c>
      <c r="AE11" s="683"/>
      <c r="AF11" s="683"/>
      <c r="AG11" s="683"/>
      <c r="AH11" s="683"/>
      <c r="AI11" s="683"/>
      <c r="AJ11" s="683"/>
      <c r="AK11" s="683"/>
      <c r="AL11" s="684" t="s">
        <v>126</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762607</v>
      </c>
      <c r="BH11" s="680"/>
      <c r="BI11" s="680"/>
      <c r="BJ11" s="680"/>
      <c r="BK11" s="680"/>
      <c r="BL11" s="680"/>
      <c r="BM11" s="680"/>
      <c r="BN11" s="681"/>
      <c r="BO11" s="682">
        <v>3.3</v>
      </c>
      <c r="BP11" s="682"/>
      <c r="BQ11" s="682"/>
      <c r="BR11" s="682"/>
      <c r="BS11" s="688">
        <v>116504</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89872</v>
      </c>
      <c r="CS11" s="680"/>
      <c r="CT11" s="680"/>
      <c r="CU11" s="680"/>
      <c r="CV11" s="680"/>
      <c r="CW11" s="680"/>
      <c r="CX11" s="680"/>
      <c r="CY11" s="681"/>
      <c r="CZ11" s="682">
        <v>0.2</v>
      </c>
      <c r="DA11" s="682"/>
      <c r="DB11" s="682"/>
      <c r="DC11" s="682"/>
      <c r="DD11" s="688">
        <v>23427</v>
      </c>
      <c r="DE11" s="680"/>
      <c r="DF11" s="680"/>
      <c r="DG11" s="680"/>
      <c r="DH11" s="680"/>
      <c r="DI11" s="680"/>
      <c r="DJ11" s="680"/>
      <c r="DK11" s="680"/>
      <c r="DL11" s="680"/>
      <c r="DM11" s="680"/>
      <c r="DN11" s="680"/>
      <c r="DO11" s="680"/>
      <c r="DP11" s="681"/>
      <c r="DQ11" s="688">
        <v>64732</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2083635</v>
      </c>
      <c r="S12" s="680"/>
      <c r="T12" s="680"/>
      <c r="U12" s="680"/>
      <c r="V12" s="680"/>
      <c r="W12" s="680"/>
      <c r="X12" s="680"/>
      <c r="Y12" s="681"/>
      <c r="Z12" s="682">
        <v>4.5</v>
      </c>
      <c r="AA12" s="682"/>
      <c r="AB12" s="682"/>
      <c r="AC12" s="682"/>
      <c r="AD12" s="683">
        <v>2083635</v>
      </c>
      <c r="AE12" s="683"/>
      <c r="AF12" s="683"/>
      <c r="AG12" s="683"/>
      <c r="AH12" s="683"/>
      <c r="AI12" s="683"/>
      <c r="AJ12" s="683"/>
      <c r="AK12" s="683"/>
      <c r="AL12" s="684">
        <v>8.6</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8059291</v>
      </c>
      <c r="BH12" s="680"/>
      <c r="BI12" s="680"/>
      <c r="BJ12" s="680"/>
      <c r="BK12" s="680"/>
      <c r="BL12" s="680"/>
      <c r="BM12" s="680"/>
      <c r="BN12" s="681"/>
      <c r="BO12" s="682">
        <v>35</v>
      </c>
      <c r="BP12" s="682"/>
      <c r="BQ12" s="682"/>
      <c r="BR12" s="682"/>
      <c r="BS12" s="688" t="s">
        <v>126</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84436</v>
      </c>
      <c r="CS12" s="680"/>
      <c r="CT12" s="680"/>
      <c r="CU12" s="680"/>
      <c r="CV12" s="680"/>
      <c r="CW12" s="680"/>
      <c r="CX12" s="680"/>
      <c r="CY12" s="681"/>
      <c r="CZ12" s="682">
        <v>0.2</v>
      </c>
      <c r="DA12" s="682"/>
      <c r="DB12" s="682"/>
      <c r="DC12" s="682"/>
      <c r="DD12" s="688" t="s">
        <v>126</v>
      </c>
      <c r="DE12" s="680"/>
      <c r="DF12" s="680"/>
      <c r="DG12" s="680"/>
      <c r="DH12" s="680"/>
      <c r="DI12" s="680"/>
      <c r="DJ12" s="680"/>
      <c r="DK12" s="680"/>
      <c r="DL12" s="680"/>
      <c r="DM12" s="680"/>
      <c r="DN12" s="680"/>
      <c r="DO12" s="680"/>
      <c r="DP12" s="681"/>
      <c r="DQ12" s="688">
        <v>74811</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243</v>
      </c>
      <c r="S13" s="680"/>
      <c r="T13" s="680"/>
      <c r="U13" s="680"/>
      <c r="V13" s="680"/>
      <c r="W13" s="680"/>
      <c r="X13" s="680"/>
      <c r="Y13" s="681"/>
      <c r="Z13" s="682" t="s">
        <v>243</v>
      </c>
      <c r="AA13" s="682"/>
      <c r="AB13" s="682"/>
      <c r="AC13" s="682"/>
      <c r="AD13" s="683" t="s">
        <v>243</v>
      </c>
      <c r="AE13" s="683"/>
      <c r="AF13" s="683"/>
      <c r="AG13" s="683"/>
      <c r="AH13" s="683"/>
      <c r="AI13" s="683"/>
      <c r="AJ13" s="683"/>
      <c r="AK13" s="683"/>
      <c r="AL13" s="684" t="s">
        <v>243</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7918406</v>
      </c>
      <c r="BH13" s="680"/>
      <c r="BI13" s="680"/>
      <c r="BJ13" s="680"/>
      <c r="BK13" s="680"/>
      <c r="BL13" s="680"/>
      <c r="BM13" s="680"/>
      <c r="BN13" s="681"/>
      <c r="BO13" s="682">
        <v>34.299999999999997</v>
      </c>
      <c r="BP13" s="682"/>
      <c r="BQ13" s="682"/>
      <c r="BR13" s="682"/>
      <c r="BS13" s="688" t="s">
        <v>243</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6496513</v>
      </c>
      <c r="CS13" s="680"/>
      <c r="CT13" s="680"/>
      <c r="CU13" s="680"/>
      <c r="CV13" s="680"/>
      <c r="CW13" s="680"/>
      <c r="CX13" s="680"/>
      <c r="CY13" s="681"/>
      <c r="CZ13" s="682">
        <v>14.3</v>
      </c>
      <c r="DA13" s="682"/>
      <c r="DB13" s="682"/>
      <c r="DC13" s="682"/>
      <c r="DD13" s="688">
        <v>1617121</v>
      </c>
      <c r="DE13" s="680"/>
      <c r="DF13" s="680"/>
      <c r="DG13" s="680"/>
      <c r="DH13" s="680"/>
      <c r="DI13" s="680"/>
      <c r="DJ13" s="680"/>
      <c r="DK13" s="680"/>
      <c r="DL13" s="680"/>
      <c r="DM13" s="680"/>
      <c r="DN13" s="680"/>
      <c r="DO13" s="680"/>
      <c r="DP13" s="681"/>
      <c r="DQ13" s="688">
        <v>4486413</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173</v>
      </c>
      <c r="S14" s="680"/>
      <c r="T14" s="680"/>
      <c r="U14" s="680"/>
      <c r="V14" s="680"/>
      <c r="W14" s="680"/>
      <c r="X14" s="680"/>
      <c r="Y14" s="681"/>
      <c r="Z14" s="682" t="s">
        <v>126</v>
      </c>
      <c r="AA14" s="682"/>
      <c r="AB14" s="682"/>
      <c r="AC14" s="682"/>
      <c r="AD14" s="683" t="s">
        <v>126</v>
      </c>
      <c r="AE14" s="683"/>
      <c r="AF14" s="683"/>
      <c r="AG14" s="683"/>
      <c r="AH14" s="683"/>
      <c r="AI14" s="683"/>
      <c r="AJ14" s="683"/>
      <c r="AK14" s="683"/>
      <c r="AL14" s="684" t="s">
        <v>126</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67474</v>
      </c>
      <c r="BH14" s="680"/>
      <c r="BI14" s="680"/>
      <c r="BJ14" s="680"/>
      <c r="BK14" s="680"/>
      <c r="BL14" s="680"/>
      <c r="BM14" s="680"/>
      <c r="BN14" s="681"/>
      <c r="BO14" s="682">
        <v>0.3</v>
      </c>
      <c r="BP14" s="682"/>
      <c r="BQ14" s="682"/>
      <c r="BR14" s="682"/>
      <c r="BS14" s="688" t="s">
        <v>243</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1581780</v>
      </c>
      <c r="CS14" s="680"/>
      <c r="CT14" s="680"/>
      <c r="CU14" s="680"/>
      <c r="CV14" s="680"/>
      <c r="CW14" s="680"/>
      <c r="CX14" s="680"/>
      <c r="CY14" s="681"/>
      <c r="CZ14" s="682">
        <v>3.5</v>
      </c>
      <c r="DA14" s="682"/>
      <c r="DB14" s="682"/>
      <c r="DC14" s="682"/>
      <c r="DD14" s="688">
        <v>11146</v>
      </c>
      <c r="DE14" s="680"/>
      <c r="DF14" s="680"/>
      <c r="DG14" s="680"/>
      <c r="DH14" s="680"/>
      <c r="DI14" s="680"/>
      <c r="DJ14" s="680"/>
      <c r="DK14" s="680"/>
      <c r="DL14" s="680"/>
      <c r="DM14" s="680"/>
      <c r="DN14" s="680"/>
      <c r="DO14" s="680"/>
      <c r="DP14" s="681"/>
      <c r="DQ14" s="688">
        <v>1189577</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105884</v>
      </c>
      <c r="S15" s="680"/>
      <c r="T15" s="680"/>
      <c r="U15" s="680"/>
      <c r="V15" s="680"/>
      <c r="W15" s="680"/>
      <c r="X15" s="680"/>
      <c r="Y15" s="681"/>
      <c r="Z15" s="682">
        <v>0.2</v>
      </c>
      <c r="AA15" s="682"/>
      <c r="AB15" s="682"/>
      <c r="AC15" s="682"/>
      <c r="AD15" s="683">
        <v>105884</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775018</v>
      </c>
      <c r="BH15" s="680"/>
      <c r="BI15" s="680"/>
      <c r="BJ15" s="680"/>
      <c r="BK15" s="680"/>
      <c r="BL15" s="680"/>
      <c r="BM15" s="680"/>
      <c r="BN15" s="681"/>
      <c r="BO15" s="682">
        <v>3.4</v>
      </c>
      <c r="BP15" s="682"/>
      <c r="BQ15" s="682"/>
      <c r="BR15" s="682"/>
      <c r="BS15" s="688" t="s">
        <v>243</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5111994</v>
      </c>
      <c r="CS15" s="680"/>
      <c r="CT15" s="680"/>
      <c r="CU15" s="680"/>
      <c r="CV15" s="680"/>
      <c r="CW15" s="680"/>
      <c r="CX15" s="680"/>
      <c r="CY15" s="681"/>
      <c r="CZ15" s="682">
        <v>11.3</v>
      </c>
      <c r="DA15" s="682"/>
      <c r="DB15" s="682"/>
      <c r="DC15" s="682"/>
      <c r="DD15" s="688">
        <v>1224954</v>
      </c>
      <c r="DE15" s="680"/>
      <c r="DF15" s="680"/>
      <c r="DG15" s="680"/>
      <c r="DH15" s="680"/>
      <c r="DI15" s="680"/>
      <c r="DJ15" s="680"/>
      <c r="DK15" s="680"/>
      <c r="DL15" s="680"/>
      <c r="DM15" s="680"/>
      <c r="DN15" s="680"/>
      <c r="DO15" s="680"/>
      <c r="DP15" s="681"/>
      <c r="DQ15" s="688">
        <v>3417242</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173</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243</v>
      </c>
      <c r="BH16" s="680"/>
      <c r="BI16" s="680"/>
      <c r="BJ16" s="680"/>
      <c r="BK16" s="680"/>
      <c r="BL16" s="680"/>
      <c r="BM16" s="680"/>
      <c r="BN16" s="681"/>
      <c r="BO16" s="682" t="s">
        <v>243</v>
      </c>
      <c r="BP16" s="682"/>
      <c r="BQ16" s="682"/>
      <c r="BR16" s="682"/>
      <c r="BS16" s="688" t="s">
        <v>173</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25888</v>
      </c>
      <c r="CS16" s="680"/>
      <c r="CT16" s="680"/>
      <c r="CU16" s="680"/>
      <c r="CV16" s="680"/>
      <c r="CW16" s="680"/>
      <c r="CX16" s="680"/>
      <c r="CY16" s="681"/>
      <c r="CZ16" s="682">
        <v>0.1</v>
      </c>
      <c r="DA16" s="682"/>
      <c r="DB16" s="682"/>
      <c r="DC16" s="682"/>
      <c r="DD16" s="688" t="s">
        <v>243</v>
      </c>
      <c r="DE16" s="680"/>
      <c r="DF16" s="680"/>
      <c r="DG16" s="680"/>
      <c r="DH16" s="680"/>
      <c r="DI16" s="680"/>
      <c r="DJ16" s="680"/>
      <c r="DK16" s="680"/>
      <c r="DL16" s="680"/>
      <c r="DM16" s="680"/>
      <c r="DN16" s="680"/>
      <c r="DO16" s="680"/>
      <c r="DP16" s="681"/>
      <c r="DQ16" s="688">
        <v>11332</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85443</v>
      </c>
      <c r="S17" s="680"/>
      <c r="T17" s="680"/>
      <c r="U17" s="680"/>
      <c r="V17" s="680"/>
      <c r="W17" s="680"/>
      <c r="X17" s="680"/>
      <c r="Y17" s="681"/>
      <c r="Z17" s="682">
        <v>0.2</v>
      </c>
      <c r="AA17" s="682"/>
      <c r="AB17" s="682"/>
      <c r="AC17" s="682"/>
      <c r="AD17" s="683">
        <v>85443</v>
      </c>
      <c r="AE17" s="683"/>
      <c r="AF17" s="683"/>
      <c r="AG17" s="683"/>
      <c r="AH17" s="683"/>
      <c r="AI17" s="683"/>
      <c r="AJ17" s="683"/>
      <c r="AK17" s="683"/>
      <c r="AL17" s="684">
        <v>0.4</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243</v>
      </c>
      <c r="BP17" s="682"/>
      <c r="BQ17" s="682"/>
      <c r="BR17" s="682"/>
      <c r="BS17" s="688" t="s">
        <v>173</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2189805</v>
      </c>
      <c r="CS17" s="680"/>
      <c r="CT17" s="680"/>
      <c r="CU17" s="680"/>
      <c r="CV17" s="680"/>
      <c r="CW17" s="680"/>
      <c r="CX17" s="680"/>
      <c r="CY17" s="681"/>
      <c r="CZ17" s="682">
        <v>4.8</v>
      </c>
      <c r="DA17" s="682"/>
      <c r="DB17" s="682"/>
      <c r="DC17" s="682"/>
      <c r="DD17" s="688" t="s">
        <v>243</v>
      </c>
      <c r="DE17" s="680"/>
      <c r="DF17" s="680"/>
      <c r="DG17" s="680"/>
      <c r="DH17" s="680"/>
      <c r="DI17" s="680"/>
      <c r="DJ17" s="680"/>
      <c r="DK17" s="680"/>
      <c r="DL17" s="680"/>
      <c r="DM17" s="680"/>
      <c r="DN17" s="680"/>
      <c r="DO17" s="680"/>
      <c r="DP17" s="681"/>
      <c r="DQ17" s="688">
        <v>2030353</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40266</v>
      </c>
      <c r="S18" s="680"/>
      <c r="T18" s="680"/>
      <c r="U18" s="680"/>
      <c r="V18" s="680"/>
      <c r="W18" s="680"/>
      <c r="X18" s="680"/>
      <c r="Y18" s="681"/>
      <c r="Z18" s="682">
        <v>0.1</v>
      </c>
      <c r="AA18" s="682"/>
      <c r="AB18" s="682"/>
      <c r="AC18" s="682"/>
      <c r="AD18" s="683" t="s">
        <v>243</v>
      </c>
      <c r="AE18" s="683"/>
      <c r="AF18" s="683"/>
      <c r="AG18" s="683"/>
      <c r="AH18" s="683"/>
      <c r="AI18" s="683"/>
      <c r="AJ18" s="683"/>
      <c r="AK18" s="683"/>
      <c r="AL18" s="684" t="s">
        <v>173</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243</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173</v>
      </c>
      <c r="DE18" s="680"/>
      <c r="DF18" s="680"/>
      <c r="DG18" s="680"/>
      <c r="DH18" s="680"/>
      <c r="DI18" s="680"/>
      <c r="DJ18" s="680"/>
      <c r="DK18" s="680"/>
      <c r="DL18" s="680"/>
      <c r="DM18" s="680"/>
      <c r="DN18" s="680"/>
      <c r="DO18" s="680"/>
      <c r="DP18" s="681"/>
      <c r="DQ18" s="688" t="s">
        <v>243</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t="s">
        <v>126</v>
      </c>
      <c r="S19" s="680"/>
      <c r="T19" s="680"/>
      <c r="U19" s="680"/>
      <c r="V19" s="680"/>
      <c r="W19" s="680"/>
      <c r="X19" s="680"/>
      <c r="Y19" s="681"/>
      <c r="Z19" s="682" t="s">
        <v>126</v>
      </c>
      <c r="AA19" s="682"/>
      <c r="AB19" s="682"/>
      <c r="AC19" s="682"/>
      <c r="AD19" s="683" t="s">
        <v>173</v>
      </c>
      <c r="AE19" s="683"/>
      <c r="AF19" s="683"/>
      <c r="AG19" s="683"/>
      <c r="AH19" s="683"/>
      <c r="AI19" s="683"/>
      <c r="AJ19" s="683"/>
      <c r="AK19" s="683"/>
      <c r="AL19" s="684" t="s">
        <v>173</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1870044</v>
      </c>
      <c r="BH19" s="680"/>
      <c r="BI19" s="680"/>
      <c r="BJ19" s="680"/>
      <c r="BK19" s="680"/>
      <c r="BL19" s="680"/>
      <c r="BM19" s="680"/>
      <c r="BN19" s="681"/>
      <c r="BO19" s="682">
        <v>8.1</v>
      </c>
      <c r="BP19" s="682"/>
      <c r="BQ19" s="682"/>
      <c r="BR19" s="682"/>
      <c r="BS19" s="688" t="s">
        <v>243</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243</v>
      </c>
      <c r="DA19" s="682"/>
      <c r="DB19" s="682"/>
      <c r="DC19" s="682"/>
      <c r="DD19" s="688" t="s">
        <v>243</v>
      </c>
      <c r="DE19" s="680"/>
      <c r="DF19" s="680"/>
      <c r="DG19" s="680"/>
      <c r="DH19" s="680"/>
      <c r="DI19" s="680"/>
      <c r="DJ19" s="680"/>
      <c r="DK19" s="680"/>
      <c r="DL19" s="680"/>
      <c r="DM19" s="680"/>
      <c r="DN19" s="680"/>
      <c r="DO19" s="680"/>
      <c r="DP19" s="681"/>
      <c r="DQ19" s="688" t="s">
        <v>173</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40219</v>
      </c>
      <c r="S20" s="680"/>
      <c r="T20" s="680"/>
      <c r="U20" s="680"/>
      <c r="V20" s="680"/>
      <c r="W20" s="680"/>
      <c r="X20" s="680"/>
      <c r="Y20" s="681"/>
      <c r="Z20" s="682">
        <v>0.1</v>
      </c>
      <c r="AA20" s="682"/>
      <c r="AB20" s="682"/>
      <c r="AC20" s="682"/>
      <c r="AD20" s="683" t="s">
        <v>126</v>
      </c>
      <c r="AE20" s="683"/>
      <c r="AF20" s="683"/>
      <c r="AG20" s="683"/>
      <c r="AH20" s="683"/>
      <c r="AI20" s="683"/>
      <c r="AJ20" s="683"/>
      <c r="AK20" s="683"/>
      <c r="AL20" s="684" t="s">
        <v>126</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1870044</v>
      </c>
      <c r="BH20" s="680"/>
      <c r="BI20" s="680"/>
      <c r="BJ20" s="680"/>
      <c r="BK20" s="680"/>
      <c r="BL20" s="680"/>
      <c r="BM20" s="680"/>
      <c r="BN20" s="681"/>
      <c r="BO20" s="682">
        <v>8.1</v>
      </c>
      <c r="BP20" s="682"/>
      <c r="BQ20" s="682"/>
      <c r="BR20" s="682"/>
      <c r="BS20" s="688" t="s">
        <v>243</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45291140</v>
      </c>
      <c r="CS20" s="680"/>
      <c r="CT20" s="680"/>
      <c r="CU20" s="680"/>
      <c r="CV20" s="680"/>
      <c r="CW20" s="680"/>
      <c r="CX20" s="680"/>
      <c r="CY20" s="681"/>
      <c r="CZ20" s="682">
        <v>100</v>
      </c>
      <c r="DA20" s="682"/>
      <c r="DB20" s="682"/>
      <c r="DC20" s="682"/>
      <c r="DD20" s="688">
        <v>3995584</v>
      </c>
      <c r="DE20" s="680"/>
      <c r="DF20" s="680"/>
      <c r="DG20" s="680"/>
      <c r="DH20" s="680"/>
      <c r="DI20" s="680"/>
      <c r="DJ20" s="680"/>
      <c r="DK20" s="680"/>
      <c r="DL20" s="680"/>
      <c r="DM20" s="680"/>
      <c r="DN20" s="680"/>
      <c r="DO20" s="680"/>
      <c r="DP20" s="681"/>
      <c r="DQ20" s="688">
        <v>28951519</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47</v>
      </c>
      <c r="S21" s="680"/>
      <c r="T21" s="680"/>
      <c r="U21" s="680"/>
      <c r="V21" s="680"/>
      <c r="W21" s="680"/>
      <c r="X21" s="680"/>
      <c r="Y21" s="681"/>
      <c r="Z21" s="682">
        <v>0</v>
      </c>
      <c r="AA21" s="682"/>
      <c r="AB21" s="682"/>
      <c r="AC21" s="682"/>
      <c r="AD21" s="683" t="s">
        <v>126</v>
      </c>
      <c r="AE21" s="683"/>
      <c r="AF21" s="683"/>
      <c r="AG21" s="683"/>
      <c r="AH21" s="683"/>
      <c r="AI21" s="683"/>
      <c r="AJ21" s="683"/>
      <c r="AK21" s="683"/>
      <c r="AL21" s="684" t="s">
        <v>126</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243</v>
      </c>
      <c r="BH21" s="680"/>
      <c r="BI21" s="680"/>
      <c r="BJ21" s="680"/>
      <c r="BK21" s="680"/>
      <c r="BL21" s="680"/>
      <c r="BM21" s="680"/>
      <c r="BN21" s="681"/>
      <c r="BO21" s="682" t="s">
        <v>243</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25893145</v>
      </c>
      <c r="S22" s="680"/>
      <c r="T22" s="680"/>
      <c r="U22" s="680"/>
      <c r="V22" s="680"/>
      <c r="W22" s="680"/>
      <c r="X22" s="680"/>
      <c r="Y22" s="681"/>
      <c r="Z22" s="682">
        <v>55.6</v>
      </c>
      <c r="AA22" s="682"/>
      <c r="AB22" s="682"/>
      <c r="AC22" s="682"/>
      <c r="AD22" s="683">
        <v>23982835</v>
      </c>
      <c r="AE22" s="683"/>
      <c r="AF22" s="683"/>
      <c r="AG22" s="683"/>
      <c r="AH22" s="683"/>
      <c r="AI22" s="683"/>
      <c r="AJ22" s="683"/>
      <c r="AK22" s="683"/>
      <c r="AL22" s="684">
        <v>99.3</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243</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9013</v>
      </c>
      <c r="S23" s="680"/>
      <c r="T23" s="680"/>
      <c r="U23" s="680"/>
      <c r="V23" s="680"/>
      <c r="W23" s="680"/>
      <c r="X23" s="680"/>
      <c r="Y23" s="681"/>
      <c r="Z23" s="682">
        <v>0</v>
      </c>
      <c r="AA23" s="682"/>
      <c r="AB23" s="682"/>
      <c r="AC23" s="682"/>
      <c r="AD23" s="683">
        <v>9013</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1870044</v>
      </c>
      <c r="BH23" s="680"/>
      <c r="BI23" s="680"/>
      <c r="BJ23" s="680"/>
      <c r="BK23" s="680"/>
      <c r="BL23" s="680"/>
      <c r="BM23" s="680"/>
      <c r="BN23" s="681"/>
      <c r="BO23" s="682">
        <v>8.1</v>
      </c>
      <c r="BP23" s="682"/>
      <c r="BQ23" s="682"/>
      <c r="BR23" s="682"/>
      <c r="BS23" s="688" t="s">
        <v>126</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706752</v>
      </c>
      <c r="S24" s="680"/>
      <c r="T24" s="680"/>
      <c r="U24" s="680"/>
      <c r="V24" s="680"/>
      <c r="W24" s="680"/>
      <c r="X24" s="680"/>
      <c r="Y24" s="681"/>
      <c r="Z24" s="682">
        <v>1.5</v>
      </c>
      <c r="AA24" s="682"/>
      <c r="AB24" s="682"/>
      <c r="AC24" s="682"/>
      <c r="AD24" s="683" t="s">
        <v>243</v>
      </c>
      <c r="AE24" s="683"/>
      <c r="AF24" s="683"/>
      <c r="AG24" s="683"/>
      <c r="AH24" s="683"/>
      <c r="AI24" s="683"/>
      <c r="AJ24" s="683"/>
      <c r="AK24" s="683"/>
      <c r="AL24" s="684" t="s">
        <v>243</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243</v>
      </c>
      <c r="BP24" s="682"/>
      <c r="BQ24" s="682"/>
      <c r="BR24" s="682"/>
      <c r="BS24" s="688" t="s">
        <v>243</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21109481</v>
      </c>
      <c r="CS24" s="669"/>
      <c r="CT24" s="669"/>
      <c r="CU24" s="669"/>
      <c r="CV24" s="669"/>
      <c r="CW24" s="669"/>
      <c r="CX24" s="669"/>
      <c r="CY24" s="670"/>
      <c r="CZ24" s="673">
        <v>46.6</v>
      </c>
      <c r="DA24" s="674"/>
      <c r="DB24" s="674"/>
      <c r="DC24" s="693"/>
      <c r="DD24" s="712">
        <v>12297623</v>
      </c>
      <c r="DE24" s="669"/>
      <c r="DF24" s="669"/>
      <c r="DG24" s="669"/>
      <c r="DH24" s="669"/>
      <c r="DI24" s="669"/>
      <c r="DJ24" s="669"/>
      <c r="DK24" s="670"/>
      <c r="DL24" s="712">
        <v>12161618</v>
      </c>
      <c r="DM24" s="669"/>
      <c r="DN24" s="669"/>
      <c r="DO24" s="669"/>
      <c r="DP24" s="669"/>
      <c r="DQ24" s="669"/>
      <c r="DR24" s="669"/>
      <c r="DS24" s="669"/>
      <c r="DT24" s="669"/>
      <c r="DU24" s="669"/>
      <c r="DV24" s="670"/>
      <c r="DW24" s="673">
        <v>50.3</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656932</v>
      </c>
      <c r="S25" s="680"/>
      <c r="T25" s="680"/>
      <c r="U25" s="680"/>
      <c r="V25" s="680"/>
      <c r="W25" s="680"/>
      <c r="X25" s="680"/>
      <c r="Y25" s="681"/>
      <c r="Z25" s="682">
        <v>1.4</v>
      </c>
      <c r="AA25" s="682"/>
      <c r="AB25" s="682"/>
      <c r="AC25" s="682"/>
      <c r="AD25" s="683">
        <v>167435</v>
      </c>
      <c r="AE25" s="683"/>
      <c r="AF25" s="683"/>
      <c r="AG25" s="683"/>
      <c r="AH25" s="683"/>
      <c r="AI25" s="683"/>
      <c r="AJ25" s="683"/>
      <c r="AK25" s="683"/>
      <c r="AL25" s="684">
        <v>0.7</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173</v>
      </c>
      <c r="BH25" s="680"/>
      <c r="BI25" s="680"/>
      <c r="BJ25" s="680"/>
      <c r="BK25" s="680"/>
      <c r="BL25" s="680"/>
      <c r="BM25" s="680"/>
      <c r="BN25" s="681"/>
      <c r="BO25" s="682" t="s">
        <v>126</v>
      </c>
      <c r="BP25" s="682"/>
      <c r="BQ25" s="682"/>
      <c r="BR25" s="682"/>
      <c r="BS25" s="688" t="s">
        <v>173</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6809705</v>
      </c>
      <c r="CS25" s="715"/>
      <c r="CT25" s="715"/>
      <c r="CU25" s="715"/>
      <c r="CV25" s="715"/>
      <c r="CW25" s="715"/>
      <c r="CX25" s="715"/>
      <c r="CY25" s="716"/>
      <c r="CZ25" s="684">
        <v>15</v>
      </c>
      <c r="DA25" s="713"/>
      <c r="DB25" s="713"/>
      <c r="DC25" s="717"/>
      <c r="DD25" s="688">
        <v>6323605</v>
      </c>
      <c r="DE25" s="715"/>
      <c r="DF25" s="715"/>
      <c r="DG25" s="715"/>
      <c r="DH25" s="715"/>
      <c r="DI25" s="715"/>
      <c r="DJ25" s="715"/>
      <c r="DK25" s="716"/>
      <c r="DL25" s="688">
        <v>6247461</v>
      </c>
      <c r="DM25" s="715"/>
      <c r="DN25" s="715"/>
      <c r="DO25" s="715"/>
      <c r="DP25" s="715"/>
      <c r="DQ25" s="715"/>
      <c r="DR25" s="715"/>
      <c r="DS25" s="715"/>
      <c r="DT25" s="715"/>
      <c r="DU25" s="715"/>
      <c r="DV25" s="716"/>
      <c r="DW25" s="684">
        <v>25.9</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434926</v>
      </c>
      <c r="S26" s="680"/>
      <c r="T26" s="680"/>
      <c r="U26" s="680"/>
      <c r="V26" s="680"/>
      <c r="W26" s="680"/>
      <c r="X26" s="680"/>
      <c r="Y26" s="681"/>
      <c r="Z26" s="682">
        <v>0.9</v>
      </c>
      <c r="AA26" s="682"/>
      <c r="AB26" s="682"/>
      <c r="AC26" s="682"/>
      <c r="AD26" s="683" t="s">
        <v>243</v>
      </c>
      <c r="AE26" s="683"/>
      <c r="AF26" s="683"/>
      <c r="AG26" s="683"/>
      <c r="AH26" s="683"/>
      <c r="AI26" s="683"/>
      <c r="AJ26" s="683"/>
      <c r="AK26" s="683"/>
      <c r="AL26" s="684" t="s">
        <v>173</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243</v>
      </c>
      <c r="BP26" s="682"/>
      <c r="BQ26" s="682"/>
      <c r="BR26" s="682"/>
      <c r="BS26" s="688" t="s">
        <v>243</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4184747</v>
      </c>
      <c r="CS26" s="680"/>
      <c r="CT26" s="680"/>
      <c r="CU26" s="680"/>
      <c r="CV26" s="680"/>
      <c r="CW26" s="680"/>
      <c r="CX26" s="680"/>
      <c r="CY26" s="681"/>
      <c r="CZ26" s="684">
        <v>9.1999999999999993</v>
      </c>
      <c r="DA26" s="713"/>
      <c r="DB26" s="713"/>
      <c r="DC26" s="717"/>
      <c r="DD26" s="688">
        <v>3815574</v>
      </c>
      <c r="DE26" s="680"/>
      <c r="DF26" s="680"/>
      <c r="DG26" s="680"/>
      <c r="DH26" s="680"/>
      <c r="DI26" s="680"/>
      <c r="DJ26" s="680"/>
      <c r="DK26" s="681"/>
      <c r="DL26" s="688" t="s">
        <v>126</v>
      </c>
      <c r="DM26" s="680"/>
      <c r="DN26" s="680"/>
      <c r="DO26" s="680"/>
      <c r="DP26" s="680"/>
      <c r="DQ26" s="680"/>
      <c r="DR26" s="680"/>
      <c r="DS26" s="680"/>
      <c r="DT26" s="680"/>
      <c r="DU26" s="680"/>
      <c r="DV26" s="681"/>
      <c r="DW26" s="684" t="s">
        <v>173</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6247621</v>
      </c>
      <c r="S27" s="680"/>
      <c r="T27" s="680"/>
      <c r="U27" s="680"/>
      <c r="V27" s="680"/>
      <c r="W27" s="680"/>
      <c r="X27" s="680"/>
      <c r="Y27" s="681"/>
      <c r="Z27" s="682">
        <v>13.4</v>
      </c>
      <c r="AA27" s="682"/>
      <c r="AB27" s="682"/>
      <c r="AC27" s="682"/>
      <c r="AD27" s="683" t="s">
        <v>173</v>
      </c>
      <c r="AE27" s="683"/>
      <c r="AF27" s="683"/>
      <c r="AG27" s="683"/>
      <c r="AH27" s="683"/>
      <c r="AI27" s="683"/>
      <c r="AJ27" s="683"/>
      <c r="AK27" s="683"/>
      <c r="AL27" s="684" t="s">
        <v>243</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23054347</v>
      </c>
      <c r="BH27" s="680"/>
      <c r="BI27" s="680"/>
      <c r="BJ27" s="680"/>
      <c r="BK27" s="680"/>
      <c r="BL27" s="680"/>
      <c r="BM27" s="680"/>
      <c r="BN27" s="681"/>
      <c r="BO27" s="682">
        <v>100</v>
      </c>
      <c r="BP27" s="682"/>
      <c r="BQ27" s="682"/>
      <c r="BR27" s="682"/>
      <c r="BS27" s="688">
        <v>116504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12109971</v>
      </c>
      <c r="CS27" s="715"/>
      <c r="CT27" s="715"/>
      <c r="CU27" s="715"/>
      <c r="CV27" s="715"/>
      <c r="CW27" s="715"/>
      <c r="CX27" s="715"/>
      <c r="CY27" s="716"/>
      <c r="CZ27" s="684">
        <v>26.7</v>
      </c>
      <c r="DA27" s="713"/>
      <c r="DB27" s="713"/>
      <c r="DC27" s="717"/>
      <c r="DD27" s="688">
        <v>3943665</v>
      </c>
      <c r="DE27" s="715"/>
      <c r="DF27" s="715"/>
      <c r="DG27" s="715"/>
      <c r="DH27" s="715"/>
      <c r="DI27" s="715"/>
      <c r="DJ27" s="715"/>
      <c r="DK27" s="716"/>
      <c r="DL27" s="688">
        <v>3900883</v>
      </c>
      <c r="DM27" s="715"/>
      <c r="DN27" s="715"/>
      <c r="DO27" s="715"/>
      <c r="DP27" s="715"/>
      <c r="DQ27" s="715"/>
      <c r="DR27" s="715"/>
      <c r="DS27" s="715"/>
      <c r="DT27" s="715"/>
      <c r="DU27" s="715"/>
      <c r="DV27" s="716"/>
      <c r="DW27" s="684">
        <v>16.100000000000001</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173</v>
      </c>
      <c r="AA28" s="682"/>
      <c r="AB28" s="682"/>
      <c r="AC28" s="682"/>
      <c r="AD28" s="683" t="s">
        <v>243</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2189805</v>
      </c>
      <c r="CS28" s="680"/>
      <c r="CT28" s="680"/>
      <c r="CU28" s="680"/>
      <c r="CV28" s="680"/>
      <c r="CW28" s="680"/>
      <c r="CX28" s="680"/>
      <c r="CY28" s="681"/>
      <c r="CZ28" s="684">
        <v>4.8</v>
      </c>
      <c r="DA28" s="713"/>
      <c r="DB28" s="713"/>
      <c r="DC28" s="717"/>
      <c r="DD28" s="688">
        <v>2030353</v>
      </c>
      <c r="DE28" s="680"/>
      <c r="DF28" s="680"/>
      <c r="DG28" s="680"/>
      <c r="DH28" s="680"/>
      <c r="DI28" s="680"/>
      <c r="DJ28" s="680"/>
      <c r="DK28" s="681"/>
      <c r="DL28" s="688">
        <v>2013274</v>
      </c>
      <c r="DM28" s="680"/>
      <c r="DN28" s="680"/>
      <c r="DO28" s="680"/>
      <c r="DP28" s="680"/>
      <c r="DQ28" s="680"/>
      <c r="DR28" s="680"/>
      <c r="DS28" s="680"/>
      <c r="DT28" s="680"/>
      <c r="DU28" s="680"/>
      <c r="DV28" s="681"/>
      <c r="DW28" s="684">
        <v>8.3000000000000007</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6047228</v>
      </c>
      <c r="S29" s="680"/>
      <c r="T29" s="680"/>
      <c r="U29" s="680"/>
      <c r="V29" s="680"/>
      <c r="W29" s="680"/>
      <c r="X29" s="680"/>
      <c r="Y29" s="681"/>
      <c r="Z29" s="682">
        <v>13</v>
      </c>
      <c r="AA29" s="682"/>
      <c r="AB29" s="682"/>
      <c r="AC29" s="682"/>
      <c r="AD29" s="683" t="s">
        <v>126</v>
      </c>
      <c r="AE29" s="683"/>
      <c r="AF29" s="683"/>
      <c r="AG29" s="683"/>
      <c r="AH29" s="683"/>
      <c r="AI29" s="683"/>
      <c r="AJ29" s="683"/>
      <c r="AK29" s="683"/>
      <c r="AL29" s="684" t="s">
        <v>173</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2189657</v>
      </c>
      <c r="CS29" s="715"/>
      <c r="CT29" s="715"/>
      <c r="CU29" s="715"/>
      <c r="CV29" s="715"/>
      <c r="CW29" s="715"/>
      <c r="CX29" s="715"/>
      <c r="CY29" s="716"/>
      <c r="CZ29" s="684">
        <v>4.8</v>
      </c>
      <c r="DA29" s="713"/>
      <c r="DB29" s="713"/>
      <c r="DC29" s="717"/>
      <c r="DD29" s="688">
        <v>2030205</v>
      </c>
      <c r="DE29" s="715"/>
      <c r="DF29" s="715"/>
      <c r="DG29" s="715"/>
      <c r="DH29" s="715"/>
      <c r="DI29" s="715"/>
      <c r="DJ29" s="715"/>
      <c r="DK29" s="716"/>
      <c r="DL29" s="688">
        <v>2013126</v>
      </c>
      <c r="DM29" s="715"/>
      <c r="DN29" s="715"/>
      <c r="DO29" s="715"/>
      <c r="DP29" s="715"/>
      <c r="DQ29" s="715"/>
      <c r="DR29" s="715"/>
      <c r="DS29" s="715"/>
      <c r="DT29" s="715"/>
      <c r="DU29" s="715"/>
      <c r="DV29" s="716"/>
      <c r="DW29" s="684">
        <v>8.3000000000000007</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104844</v>
      </c>
      <c r="S30" s="680"/>
      <c r="T30" s="680"/>
      <c r="U30" s="680"/>
      <c r="V30" s="680"/>
      <c r="W30" s="680"/>
      <c r="X30" s="680"/>
      <c r="Y30" s="681"/>
      <c r="Z30" s="682">
        <v>0.2</v>
      </c>
      <c r="AA30" s="682"/>
      <c r="AB30" s="682"/>
      <c r="AC30" s="682"/>
      <c r="AD30" s="683" t="s">
        <v>126</v>
      </c>
      <c r="AE30" s="683"/>
      <c r="AF30" s="683"/>
      <c r="AG30" s="683"/>
      <c r="AH30" s="683"/>
      <c r="AI30" s="683"/>
      <c r="AJ30" s="683"/>
      <c r="AK30" s="683"/>
      <c r="AL30" s="684" t="s">
        <v>126</v>
      </c>
      <c r="AM30" s="685"/>
      <c r="AN30" s="685"/>
      <c r="AO30" s="686"/>
      <c r="AP30" s="727" t="s">
        <v>310</v>
      </c>
      <c r="AQ30" s="728"/>
      <c r="AR30" s="728"/>
      <c r="AS30" s="728"/>
      <c r="AT30" s="733" t="s">
        <v>311</v>
      </c>
      <c r="AU30" s="230"/>
      <c r="AV30" s="230"/>
      <c r="AW30" s="230"/>
      <c r="AX30" s="665" t="s">
        <v>186</v>
      </c>
      <c r="AY30" s="666"/>
      <c r="AZ30" s="666"/>
      <c r="BA30" s="666"/>
      <c r="BB30" s="666"/>
      <c r="BC30" s="666"/>
      <c r="BD30" s="666"/>
      <c r="BE30" s="666"/>
      <c r="BF30" s="667"/>
      <c r="BG30" s="739">
        <v>99.6</v>
      </c>
      <c r="BH30" s="740"/>
      <c r="BI30" s="740"/>
      <c r="BJ30" s="740"/>
      <c r="BK30" s="740"/>
      <c r="BL30" s="740"/>
      <c r="BM30" s="674">
        <v>98.8</v>
      </c>
      <c r="BN30" s="740"/>
      <c r="BO30" s="740"/>
      <c r="BP30" s="740"/>
      <c r="BQ30" s="741"/>
      <c r="BR30" s="739">
        <v>99.5</v>
      </c>
      <c r="BS30" s="740"/>
      <c r="BT30" s="740"/>
      <c r="BU30" s="740"/>
      <c r="BV30" s="740"/>
      <c r="BW30" s="740"/>
      <c r="BX30" s="674">
        <v>98.5</v>
      </c>
      <c r="BY30" s="740"/>
      <c r="BZ30" s="740"/>
      <c r="CA30" s="740"/>
      <c r="CB30" s="741"/>
      <c r="CD30" s="744"/>
      <c r="CE30" s="745"/>
      <c r="CF30" s="694" t="s">
        <v>312</v>
      </c>
      <c r="CG30" s="695"/>
      <c r="CH30" s="695"/>
      <c r="CI30" s="695"/>
      <c r="CJ30" s="695"/>
      <c r="CK30" s="695"/>
      <c r="CL30" s="695"/>
      <c r="CM30" s="695"/>
      <c r="CN30" s="695"/>
      <c r="CO30" s="695"/>
      <c r="CP30" s="695"/>
      <c r="CQ30" s="696"/>
      <c r="CR30" s="679">
        <v>2052161</v>
      </c>
      <c r="CS30" s="680"/>
      <c r="CT30" s="680"/>
      <c r="CU30" s="680"/>
      <c r="CV30" s="680"/>
      <c r="CW30" s="680"/>
      <c r="CX30" s="680"/>
      <c r="CY30" s="681"/>
      <c r="CZ30" s="684">
        <v>4.5</v>
      </c>
      <c r="DA30" s="713"/>
      <c r="DB30" s="713"/>
      <c r="DC30" s="717"/>
      <c r="DD30" s="688">
        <v>1892709</v>
      </c>
      <c r="DE30" s="680"/>
      <c r="DF30" s="680"/>
      <c r="DG30" s="680"/>
      <c r="DH30" s="680"/>
      <c r="DI30" s="680"/>
      <c r="DJ30" s="680"/>
      <c r="DK30" s="681"/>
      <c r="DL30" s="688">
        <v>1877405</v>
      </c>
      <c r="DM30" s="680"/>
      <c r="DN30" s="680"/>
      <c r="DO30" s="680"/>
      <c r="DP30" s="680"/>
      <c r="DQ30" s="680"/>
      <c r="DR30" s="680"/>
      <c r="DS30" s="680"/>
      <c r="DT30" s="680"/>
      <c r="DU30" s="680"/>
      <c r="DV30" s="681"/>
      <c r="DW30" s="684">
        <v>7.8</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31839</v>
      </c>
      <c r="S31" s="680"/>
      <c r="T31" s="680"/>
      <c r="U31" s="680"/>
      <c r="V31" s="680"/>
      <c r="W31" s="680"/>
      <c r="X31" s="680"/>
      <c r="Y31" s="681"/>
      <c r="Z31" s="682">
        <v>0.1</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99.5</v>
      </c>
      <c r="BH31" s="715"/>
      <c r="BI31" s="715"/>
      <c r="BJ31" s="715"/>
      <c r="BK31" s="715"/>
      <c r="BL31" s="715"/>
      <c r="BM31" s="685">
        <v>98.3</v>
      </c>
      <c r="BN31" s="737"/>
      <c r="BO31" s="737"/>
      <c r="BP31" s="737"/>
      <c r="BQ31" s="738"/>
      <c r="BR31" s="736">
        <v>99.4</v>
      </c>
      <c r="BS31" s="715"/>
      <c r="BT31" s="715"/>
      <c r="BU31" s="715"/>
      <c r="BV31" s="715"/>
      <c r="BW31" s="715"/>
      <c r="BX31" s="685">
        <v>97.9</v>
      </c>
      <c r="BY31" s="737"/>
      <c r="BZ31" s="737"/>
      <c r="CA31" s="737"/>
      <c r="CB31" s="738"/>
      <c r="CD31" s="744"/>
      <c r="CE31" s="745"/>
      <c r="CF31" s="694" t="s">
        <v>316</v>
      </c>
      <c r="CG31" s="695"/>
      <c r="CH31" s="695"/>
      <c r="CI31" s="695"/>
      <c r="CJ31" s="695"/>
      <c r="CK31" s="695"/>
      <c r="CL31" s="695"/>
      <c r="CM31" s="695"/>
      <c r="CN31" s="695"/>
      <c r="CO31" s="695"/>
      <c r="CP31" s="695"/>
      <c r="CQ31" s="696"/>
      <c r="CR31" s="679">
        <v>137496</v>
      </c>
      <c r="CS31" s="715"/>
      <c r="CT31" s="715"/>
      <c r="CU31" s="715"/>
      <c r="CV31" s="715"/>
      <c r="CW31" s="715"/>
      <c r="CX31" s="715"/>
      <c r="CY31" s="716"/>
      <c r="CZ31" s="684">
        <v>0.3</v>
      </c>
      <c r="DA31" s="713"/>
      <c r="DB31" s="713"/>
      <c r="DC31" s="717"/>
      <c r="DD31" s="688">
        <v>137496</v>
      </c>
      <c r="DE31" s="715"/>
      <c r="DF31" s="715"/>
      <c r="DG31" s="715"/>
      <c r="DH31" s="715"/>
      <c r="DI31" s="715"/>
      <c r="DJ31" s="715"/>
      <c r="DK31" s="716"/>
      <c r="DL31" s="688">
        <v>135721</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2142648</v>
      </c>
      <c r="S32" s="680"/>
      <c r="T32" s="680"/>
      <c r="U32" s="680"/>
      <c r="V32" s="680"/>
      <c r="W32" s="680"/>
      <c r="X32" s="680"/>
      <c r="Y32" s="681"/>
      <c r="Z32" s="682">
        <v>4.5999999999999996</v>
      </c>
      <c r="AA32" s="682"/>
      <c r="AB32" s="682"/>
      <c r="AC32" s="682"/>
      <c r="AD32" s="683" t="s">
        <v>243</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99.7</v>
      </c>
      <c r="BH32" s="749"/>
      <c r="BI32" s="749"/>
      <c r="BJ32" s="749"/>
      <c r="BK32" s="749"/>
      <c r="BL32" s="749"/>
      <c r="BM32" s="750">
        <v>99.3</v>
      </c>
      <c r="BN32" s="749"/>
      <c r="BO32" s="749"/>
      <c r="BP32" s="749"/>
      <c r="BQ32" s="751"/>
      <c r="BR32" s="748">
        <v>99.7</v>
      </c>
      <c r="BS32" s="749"/>
      <c r="BT32" s="749"/>
      <c r="BU32" s="749"/>
      <c r="BV32" s="749"/>
      <c r="BW32" s="749"/>
      <c r="BX32" s="750">
        <v>99.1</v>
      </c>
      <c r="BY32" s="749"/>
      <c r="BZ32" s="749"/>
      <c r="CA32" s="749"/>
      <c r="CB32" s="751"/>
      <c r="CD32" s="746"/>
      <c r="CE32" s="747"/>
      <c r="CF32" s="694" t="s">
        <v>319</v>
      </c>
      <c r="CG32" s="695"/>
      <c r="CH32" s="695"/>
      <c r="CI32" s="695"/>
      <c r="CJ32" s="695"/>
      <c r="CK32" s="695"/>
      <c r="CL32" s="695"/>
      <c r="CM32" s="695"/>
      <c r="CN32" s="695"/>
      <c r="CO32" s="695"/>
      <c r="CP32" s="695"/>
      <c r="CQ32" s="696"/>
      <c r="CR32" s="679">
        <v>148</v>
      </c>
      <c r="CS32" s="680"/>
      <c r="CT32" s="680"/>
      <c r="CU32" s="680"/>
      <c r="CV32" s="680"/>
      <c r="CW32" s="680"/>
      <c r="CX32" s="680"/>
      <c r="CY32" s="681"/>
      <c r="CZ32" s="684">
        <v>0</v>
      </c>
      <c r="DA32" s="713"/>
      <c r="DB32" s="713"/>
      <c r="DC32" s="717"/>
      <c r="DD32" s="688">
        <v>148</v>
      </c>
      <c r="DE32" s="680"/>
      <c r="DF32" s="680"/>
      <c r="DG32" s="680"/>
      <c r="DH32" s="680"/>
      <c r="DI32" s="680"/>
      <c r="DJ32" s="680"/>
      <c r="DK32" s="681"/>
      <c r="DL32" s="688">
        <v>148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1376440</v>
      </c>
      <c r="S33" s="680"/>
      <c r="T33" s="680"/>
      <c r="U33" s="680"/>
      <c r="V33" s="680"/>
      <c r="W33" s="680"/>
      <c r="X33" s="680"/>
      <c r="Y33" s="681"/>
      <c r="Z33" s="682">
        <v>3</v>
      </c>
      <c r="AA33" s="682"/>
      <c r="AB33" s="682"/>
      <c r="AC33" s="682"/>
      <c r="AD33" s="683" t="s">
        <v>243</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20160187</v>
      </c>
      <c r="CS33" s="715"/>
      <c r="CT33" s="715"/>
      <c r="CU33" s="715"/>
      <c r="CV33" s="715"/>
      <c r="CW33" s="715"/>
      <c r="CX33" s="715"/>
      <c r="CY33" s="716"/>
      <c r="CZ33" s="684">
        <v>44.5</v>
      </c>
      <c r="DA33" s="713"/>
      <c r="DB33" s="713"/>
      <c r="DC33" s="717"/>
      <c r="DD33" s="688">
        <v>15876710</v>
      </c>
      <c r="DE33" s="715"/>
      <c r="DF33" s="715"/>
      <c r="DG33" s="715"/>
      <c r="DH33" s="715"/>
      <c r="DI33" s="715"/>
      <c r="DJ33" s="715"/>
      <c r="DK33" s="716"/>
      <c r="DL33" s="688">
        <v>11220105</v>
      </c>
      <c r="DM33" s="715"/>
      <c r="DN33" s="715"/>
      <c r="DO33" s="715"/>
      <c r="DP33" s="715"/>
      <c r="DQ33" s="715"/>
      <c r="DR33" s="715"/>
      <c r="DS33" s="715"/>
      <c r="DT33" s="715"/>
      <c r="DU33" s="715"/>
      <c r="DV33" s="716"/>
      <c r="DW33" s="684">
        <v>46.4</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1448333</v>
      </c>
      <c r="S34" s="680"/>
      <c r="T34" s="680"/>
      <c r="U34" s="680"/>
      <c r="V34" s="680"/>
      <c r="W34" s="680"/>
      <c r="X34" s="680"/>
      <c r="Y34" s="681"/>
      <c r="Z34" s="682">
        <v>3.1</v>
      </c>
      <c r="AA34" s="682"/>
      <c r="AB34" s="682"/>
      <c r="AC34" s="682"/>
      <c r="AD34" s="683">
        <v>1669</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7855710</v>
      </c>
      <c r="CS34" s="680"/>
      <c r="CT34" s="680"/>
      <c r="CU34" s="680"/>
      <c r="CV34" s="680"/>
      <c r="CW34" s="680"/>
      <c r="CX34" s="680"/>
      <c r="CY34" s="681"/>
      <c r="CZ34" s="684">
        <v>17.3</v>
      </c>
      <c r="DA34" s="713"/>
      <c r="DB34" s="713"/>
      <c r="DC34" s="717"/>
      <c r="DD34" s="688">
        <v>5812865</v>
      </c>
      <c r="DE34" s="680"/>
      <c r="DF34" s="680"/>
      <c r="DG34" s="680"/>
      <c r="DH34" s="680"/>
      <c r="DI34" s="680"/>
      <c r="DJ34" s="680"/>
      <c r="DK34" s="681"/>
      <c r="DL34" s="688">
        <v>5094644</v>
      </c>
      <c r="DM34" s="680"/>
      <c r="DN34" s="680"/>
      <c r="DO34" s="680"/>
      <c r="DP34" s="680"/>
      <c r="DQ34" s="680"/>
      <c r="DR34" s="680"/>
      <c r="DS34" s="680"/>
      <c r="DT34" s="680"/>
      <c r="DU34" s="680"/>
      <c r="DV34" s="681"/>
      <c r="DW34" s="684">
        <v>21.1</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1489500</v>
      </c>
      <c r="S35" s="680"/>
      <c r="T35" s="680"/>
      <c r="U35" s="680"/>
      <c r="V35" s="680"/>
      <c r="W35" s="680"/>
      <c r="X35" s="680"/>
      <c r="Y35" s="681"/>
      <c r="Z35" s="682">
        <v>3.2</v>
      </c>
      <c r="AA35" s="682"/>
      <c r="AB35" s="682"/>
      <c r="AC35" s="682"/>
      <c r="AD35" s="683" t="s">
        <v>243</v>
      </c>
      <c r="AE35" s="683"/>
      <c r="AF35" s="683"/>
      <c r="AG35" s="683"/>
      <c r="AH35" s="683"/>
      <c r="AI35" s="683"/>
      <c r="AJ35" s="683"/>
      <c r="AK35" s="683"/>
      <c r="AL35" s="684" t="s">
        <v>126</v>
      </c>
      <c r="AM35" s="685"/>
      <c r="AN35" s="685"/>
      <c r="AO35" s="686"/>
      <c r="AP35" s="234"/>
      <c r="AQ35" s="752" t="s">
        <v>327</v>
      </c>
      <c r="AR35" s="753"/>
      <c r="AS35" s="753"/>
      <c r="AT35" s="753"/>
      <c r="AU35" s="753"/>
      <c r="AV35" s="753"/>
      <c r="AW35" s="753"/>
      <c r="AX35" s="753"/>
      <c r="AY35" s="754"/>
      <c r="AZ35" s="668">
        <v>5711664</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179106</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232326</v>
      </c>
      <c r="CS35" s="715"/>
      <c r="CT35" s="715"/>
      <c r="CU35" s="715"/>
      <c r="CV35" s="715"/>
      <c r="CW35" s="715"/>
      <c r="CX35" s="715"/>
      <c r="CY35" s="716"/>
      <c r="CZ35" s="684">
        <v>0.5</v>
      </c>
      <c r="DA35" s="713"/>
      <c r="DB35" s="713"/>
      <c r="DC35" s="717"/>
      <c r="DD35" s="688">
        <v>182439</v>
      </c>
      <c r="DE35" s="715"/>
      <c r="DF35" s="715"/>
      <c r="DG35" s="715"/>
      <c r="DH35" s="715"/>
      <c r="DI35" s="715"/>
      <c r="DJ35" s="715"/>
      <c r="DK35" s="716"/>
      <c r="DL35" s="688">
        <v>182439</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243</v>
      </c>
      <c r="S36" s="680"/>
      <c r="T36" s="680"/>
      <c r="U36" s="680"/>
      <c r="V36" s="680"/>
      <c r="W36" s="680"/>
      <c r="X36" s="680"/>
      <c r="Y36" s="681"/>
      <c r="Z36" s="682" t="s">
        <v>126</v>
      </c>
      <c r="AA36" s="682"/>
      <c r="AB36" s="682"/>
      <c r="AC36" s="682"/>
      <c r="AD36" s="683" t="s">
        <v>126</v>
      </c>
      <c r="AE36" s="683"/>
      <c r="AF36" s="683"/>
      <c r="AG36" s="683"/>
      <c r="AH36" s="683"/>
      <c r="AI36" s="683"/>
      <c r="AJ36" s="683"/>
      <c r="AK36" s="683"/>
      <c r="AL36" s="684" t="s">
        <v>126</v>
      </c>
      <c r="AM36" s="685"/>
      <c r="AN36" s="685"/>
      <c r="AO36" s="686"/>
      <c r="AQ36" s="756" t="s">
        <v>331</v>
      </c>
      <c r="AR36" s="757"/>
      <c r="AS36" s="757"/>
      <c r="AT36" s="757"/>
      <c r="AU36" s="757"/>
      <c r="AV36" s="757"/>
      <c r="AW36" s="757"/>
      <c r="AX36" s="757"/>
      <c r="AY36" s="758"/>
      <c r="AZ36" s="679">
        <v>1123198</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-359335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4270760</v>
      </c>
      <c r="CS36" s="680"/>
      <c r="CT36" s="680"/>
      <c r="CU36" s="680"/>
      <c r="CV36" s="680"/>
      <c r="CW36" s="680"/>
      <c r="CX36" s="680"/>
      <c r="CY36" s="681"/>
      <c r="CZ36" s="684">
        <v>9.4</v>
      </c>
      <c r="DA36" s="713"/>
      <c r="DB36" s="713"/>
      <c r="DC36" s="717"/>
      <c r="DD36" s="688">
        <v>2786585</v>
      </c>
      <c r="DE36" s="680"/>
      <c r="DF36" s="680"/>
      <c r="DG36" s="680"/>
      <c r="DH36" s="680"/>
      <c r="DI36" s="680"/>
      <c r="DJ36" s="680"/>
      <c r="DK36" s="681"/>
      <c r="DL36" s="688">
        <v>2375474</v>
      </c>
      <c r="DM36" s="680"/>
      <c r="DN36" s="680"/>
      <c r="DO36" s="680"/>
      <c r="DP36" s="680"/>
      <c r="DQ36" s="680"/>
      <c r="DR36" s="680"/>
      <c r="DS36" s="680"/>
      <c r="DT36" s="680"/>
      <c r="DU36" s="680"/>
      <c r="DV36" s="681"/>
      <c r="DW36" s="684">
        <v>9.8000000000000007</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t="s">
        <v>126</v>
      </c>
      <c r="S37" s="680"/>
      <c r="T37" s="680"/>
      <c r="U37" s="680"/>
      <c r="V37" s="680"/>
      <c r="W37" s="680"/>
      <c r="X37" s="680"/>
      <c r="Y37" s="681"/>
      <c r="Z37" s="682" t="s">
        <v>173</v>
      </c>
      <c r="AA37" s="682"/>
      <c r="AB37" s="682"/>
      <c r="AC37" s="682"/>
      <c r="AD37" s="683" t="s">
        <v>243</v>
      </c>
      <c r="AE37" s="683"/>
      <c r="AF37" s="683"/>
      <c r="AG37" s="683"/>
      <c r="AH37" s="683"/>
      <c r="AI37" s="683"/>
      <c r="AJ37" s="683"/>
      <c r="AK37" s="683"/>
      <c r="AL37" s="684" t="s">
        <v>126</v>
      </c>
      <c r="AM37" s="685"/>
      <c r="AN37" s="685"/>
      <c r="AO37" s="686"/>
      <c r="AQ37" s="756" t="s">
        <v>335</v>
      </c>
      <c r="AR37" s="757"/>
      <c r="AS37" s="757"/>
      <c r="AT37" s="757"/>
      <c r="AU37" s="757"/>
      <c r="AV37" s="757"/>
      <c r="AW37" s="757"/>
      <c r="AX37" s="757"/>
      <c r="AY37" s="758"/>
      <c r="AZ37" s="679">
        <v>483311</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16420</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791424</v>
      </c>
      <c r="CS37" s="715"/>
      <c r="CT37" s="715"/>
      <c r="CU37" s="715"/>
      <c r="CV37" s="715"/>
      <c r="CW37" s="715"/>
      <c r="CX37" s="715"/>
      <c r="CY37" s="716"/>
      <c r="CZ37" s="684">
        <v>1.7</v>
      </c>
      <c r="DA37" s="713"/>
      <c r="DB37" s="713"/>
      <c r="DC37" s="717"/>
      <c r="DD37" s="688">
        <v>334236</v>
      </c>
      <c r="DE37" s="715"/>
      <c r="DF37" s="715"/>
      <c r="DG37" s="715"/>
      <c r="DH37" s="715"/>
      <c r="DI37" s="715"/>
      <c r="DJ37" s="715"/>
      <c r="DK37" s="716"/>
      <c r="DL37" s="688">
        <v>307312</v>
      </c>
      <c r="DM37" s="715"/>
      <c r="DN37" s="715"/>
      <c r="DO37" s="715"/>
      <c r="DP37" s="715"/>
      <c r="DQ37" s="715"/>
      <c r="DR37" s="715"/>
      <c r="DS37" s="715"/>
      <c r="DT37" s="715"/>
      <c r="DU37" s="715"/>
      <c r="DV37" s="716"/>
      <c r="DW37" s="684">
        <v>1.3</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46589221</v>
      </c>
      <c r="S38" s="760"/>
      <c r="T38" s="760"/>
      <c r="U38" s="760"/>
      <c r="V38" s="760"/>
      <c r="W38" s="760"/>
      <c r="X38" s="760"/>
      <c r="Y38" s="761"/>
      <c r="Z38" s="762">
        <v>100</v>
      </c>
      <c r="AA38" s="762"/>
      <c r="AB38" s="762"/>
      <c r="AC38" s="762"/>
      <c r="AD38" s="763">
        <v>24160952</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109245</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23907</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5711664</v>
      </c>
      <c r="CS38" s="680"/>
      <c r="CT38" s="680"/>
      <c r="CU38" s="680"/>
      <c r="CV38" s="680"/>
      <c r="CW38" s="680"/>
      <c r="CX38" s="680"/>
      <c r="CY38" s="681"/>
      <c r="CZ38" s="684">
        <v>12.6</v>
      </c>
      <c r="DA38" s="713"/>
      <c r="DB38" s="713"/>
      <c r="DC38" s="717"/>
      <c r="DD38" s="688">
        <v>5253318</v>
      </c>
      <c r="DE38" s="680"/>
      <c r="DF38" s="680"/>
      <c r="DG38" s="680"/>
      <c r="DH38" s="680"/>
      <c r="DI38" s="680"/>
      <c r="DJ38" s="680"/>
      <c r="DK38" s="681"/>
      <c r="DL38" s="688">
        <v>3567548</v>
      </c>
      <c r="DM38" s="680"/>
      <c r="DN38" s="680"/>
      <c r="DO38" s="680"/>
      <c r="DP38" s="680"/>
      <c r="DQ38" s="680"/>
      <c r="DR38" s="680"/>
      <c r="DS38" s="680"/>
      <c r="DT38" s="680"/>
      <c r="DU38" s="680"/>
      <c r="DV38" s="681"/>
      <c r="DW38" s="684">
        <v>14.8</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126</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92</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2071893</v>
      </c>
      <c r="CS39" s="715"/>
      <c r="CT39" s="715"/>
      <c r="CU39" s="715"/>
      <c r="CV39" s="715"/>
      <c r="CW39" s="715"/>
      <c r="CX39" s="715"/>
      <c r="CY39" s="716"/>
      <c r="CZ39" s="684">
        <v>4.5999999999999996</v>
      </c>
      <c r="DA39" s="713"/>
      <c r="DB39" s="713"/>
      <c r="DC39" s="717"/>
      <c r="DD39" s="688">
        <v>1823669</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1538925</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126</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17834</v>
      </c>
      <c r="CS40" s="680"/>
      <c r="CT40" s="680"/>
      <c r="CU40" s="680"/>
      <c r="CV40" s="680"/>
      <c r="CW40" s="680"/>
      <c r="CX40" s="680"/>
      <c r="CY40" s="681"/>
      <c r="CZ40" s="684">
        <v>0</v>
      </c>
      <c r="DA40" s="713"/>
      <c r="DB40" s="713"/>
      <c r="DC40" s="717"/>
      <c r="DD40" s="688">
        <v>17834</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2456985</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281</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4021472</v>
      </c>
      <c r="CS42" s="680"/>
      <c r="CT42" s="680"/>
      <c r="CU42" s="680"/>
      <c r="CV42" s="680"/>
      <c r="CW42" s="680"/>
      <c r="CX42" s="680"/>
      <c r="CY42" s="681"/>
      <c r="CZ42" s="684">
        <v>8.9</v>
      </c>
      <c r="DA42" s="685"/>
      <c r="DB42" s="685"/>
      <c r="DC42" s="780"/>
      <c r="DD42" s="688">
        <v>777186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46181</v>
      </c>
      <c r="CS43" s="715"/>
      <c r="CT43" s="715"/>
      <c r="CU43" s="715"/>
      <c r="CV43" s="715"/>
      <c r="CW43" s="715"/>
      <c r="CX43" s="715"/>
      <c r="CY43" s="716"/>
      <c r="CZ43" s="684">
        <v>0.1</v>
      </c>
      <c r="DA43" s="713"/>
      <c r="DB43" s="713"/>
      <c r="DC43" s="717"/>
      <c r="DD43" s="688">
        <v>46181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3995584</v>
      </c>
      <c r="CS44" s="680"/>
      <c r="CT44" s="680"/>
      <c r="CU44" s="680"/>
      <c r="CV44" s="680"/>
      <c r="CW44" s="680"/>
      <c r="CX44" s="680"/>
      <c r="CY44" s="681"/>
      <c r="CZ44" s="684">
        <v>8.8000000000000007</v>
      </c>
      <c r="DA44" s="685"/>
      <c r="DB44" s="685"/>
      <c r="DC44" s="780"/>
      <c r="DD44" s="688">
        <v>765854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1348091</v>
      </c>
      <c r="CS45" s="715"/>
      <c r="CT45" s="715"/>
      <c r="CU45" s="715"/>
      <c r="CV45" s="715"/>
      <c r="CW45" s="715"/>
      <c r="CX45" s="715"/>
      <c r="CY45" s="716"/>
      <c r="CZ45" s="684">
        <v>3</v>
      </c>
      <c r="DA45" s="713"/>
      <c r="DB45" s="713"/>
      <c r="DC45" s="717"/>
      <c r="DD45" s="688">
        <v>81142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2647493</v>
      </c>
      <c r="CS46" s="680"/>
      <c r="CT46" s="680"/>
      <c r="CU46" s="680"/>
      <c r="CV46" s="680"/>
      <c r="CW46" s="680"/>
      <c r="CX46" s="680"/>
      <c r="CY46" s="681"/>
      <c r="CZ46" s="684">
        <v>5.8</v>
      </c>
      <c r="DA46" s="685"/>
      <c r="DB46" s="685"/>
      <c r="DC46" s="780"/>
      <c r="DD46" s="688">
        <v>684712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25888</v>
      </c>
      <c r="CS47" s="715"/>
      <c r="CT47" s="715"/>
      <c r="CU47" s="715"/>
      <c r="CV47" s="715"/>
      <c r="CW47" s="715"/>
      <c r="CX47" s="715"/>
      <c r="CY47" s="716"/>
      <c r="CZ47" s="684">
        <v>0.1</v>
      </c>
      <c r="DA47" s="713"/>
      <c r="DB47" s="713"/>
      <c r="DC47" s="717"/>
      <c r="DD47" s="688">
        <v>11332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45291140</v>
      </c>
      <c r="CS49" s="749"/>
      <c r="CT49" s="749"/>
      <c r="CU49" s="749"/>
      <c r="CV49" s="749"/>
      <c r="CW49" s="749"/>
      <c r="CX49" s="749"/>
      <c r="CY49" s="781"/>
      <c r="CZ49" s="764">
        <v>100</v>
      </c>
      <c r="DA49" s="782"/>
      <c r="DB49" s="782"/>
      <c r="DC49" s="783"/>
      <c r="DD49" s="784">
        <v>28951519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1BPGbVrjTAjY/P6XajdJn9UU4kZL+nkkqSbOsYmOB+nHxhxn3prks5jhYaEJOsXjqSVy/b31Bt/HNSM8mp7Aeg==" saltValue="ApyXcR0o+rGDHsOFkR0c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46320</v>
      </c>
      <c r="R7" s="815"/>
      <c r="S7" s="815"/>
      <c r="T7" s="815"/>
      <c r="U7" s="815"/>
      <c r="V7" s="815">
        <v>45031</v>
      </c>
      <c r="W7" s="815"/>
      <c r="X7" s="815"/>
      <c r="Y7" s="815"/>
      <c r="Z7" s="815"/>
      <c r="AA7" s="815">
        <v>1289</v>
      </c>
      <c r="AB7" s="815"/>
      <c r="AC7" s="815"/>
      <c r="AD7" s="815"/>
      <c r="AE7" s="816"/>
      <c r="AF7" s="817">
        <v>1220</v>
      </c>
      <c r="AG7" s="818"/>
      <c r="AH7" s="818"/>
      <c r="AI7" s="818"/>
      <c r="AJ7" s="819"/>
      <c r="AK7" s="854">
        <v>2148</v>
      </c>
      <c r="AL7" s="855"/>
      <c r="AM7" s="855"/>
      <c r="AN7" s="855"/>
      <c r="AO7" s="855"/>
      <c r="AP7" s="855">
        <v>14336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590</v>
      </c>
      <c r="BS7" s="858" t="s">
        <v>583</v>
      </c>
      <c r="BT7" s="859"/>
      <c r="BU7" s="859"/>
      <c r="BV7" s="859"/>
      <c r="BW7" s="859"/>
      <c r="BX7" s="859"/>
      <c r="BY7" s="859"/>
      <c r="BZ7" s="859"/>
      <c r="CA7" s="859"/>
      <c r="CB7" s="859"/>
      <c r="CC7" s="859"/>
      <c r="CD7" s="859"/>
      <c r="CE7" s="859"/>
      <c r="CF7" s="859"/>
      <c r="CG7" s="860"/>
      <c r="CH7" s="851">
        <v>2</v>
      </c>
      <c r="CI7" s="852"/>
      <c r="CJ7" s="852"/>
      <c r="CK7" s="852"/>
      <c r="CL7" s="853"/>
      <c r="CM7" s="851">
        <v>124</v>
      </c>
      <c r="CN7" s="852"/>
      <c r="CO7" s="852"/>
      <c r="CP7" s="852"/>
      <c r="CQ7" s="853"/>
      <c r="CR7" s="851">
        <v>5</v>
      </c>
      <c r="CS7" s="852"/>
      <c r="CT7" s="852"/>
      <c r="CU7" s="852"/>
      <c r="CV7" s="853"/>
      <c r="CW7" s="851" t="s">
        <v>574</v>
      </c>
      <c r="CX7" s="852"/>
      <c r="CY7" s="852"/>
      <c r="CZ7" s="852"/>
      <c r="DA7" s="853"/>
      <c r="DB7" s="851">
        <v>1734</v>
      </c>
      <c r="DC7" s="852"/>
      <c r="DD7" s="852"/>
      <c r="DE7" s="852"/>
      <c r="DF7" s="853"/>
      <c r="DG7" s="851">
        <v>845</v>
      </c>
      <c r="DH7" s="852"/>
      <c r="DI7" s="852"/>
      <c r="DJ7" s="852"/>
      <c r="DK7" s="853"/>
      <c r="DL7" s="851" t="s">
        <v>574</v>
      </c>
      <c r="DM7" s="852"/>
      <c r="DN7" s="852"/>
      <c r="DO7" s="852"/>
      <c r="DP7" s="853"/>
      <c r="DQ7" s="851" t="s">
        <v>574</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171</v>
      </c>
      <c r="R8" s="839"/>
      <c r="S8" s="839"/>
      <c r="T8" s="839"/>
      <c r="U8" s="839"/>
      <c r="V8" s="839">
        <v>171</v>
      </c>
      <c r="W8" s="839"/>
      <c r="X8" s="839"/>
      <c r="Y8" s="839"/>
      <c r="Z8" s="839"/>
      <c r="AA8" s="839" t="s">
        <v>574</v>
      </c>
      <c r="AB8" s="839"/>
      <c r="AC8" s="839"/>
      <c r="AD8" s="839"/>
      <c r="AE8" s="840"/>
      <c r="AF8" s="841" t="s">
        <v>126</v>
      </c>
      <c r="AG8" s="842"/>
      <c r="AH8" s="842"/>
      <c r="AI8" s="842"/>
      <c r="AJ8" s="843"/>
      <c r="AK8" s="844" t="s">
        <v>574</v>
      </c>
      <c r="AL8" s="845"/>
      <c r="AM8" s="845"/>
      <c r="AN8" s="845"/>
      <c r="AO8" s="845"/>
      <c r="AP8" s="845" t="s">
        <v>574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838</v>
      </c>
      <c r="R9" s="839"/>
      <c r="S9" s="839"/>
      <c r="T9" s="839"/>
      <c r="U9" s="839"/>
      <c r="V9" s="839">
        <v>829</v>
      </c>
      <c r="W9" s="839"/>
      <c r="X9" s="839"/>
      <c r="Y9" s="839"/>
      <c r="Z9" s="839"/>
      <c r="AA9" s="839">
        <v>9</v>
      </c>
      <c r="AB9" s="839"/>
      <c r="AC9" s="839"/>
      <c r="AD9" s="839"/>
      <c r="AE9" s="840"/>
      <c r="AF9" s="841">
        <v>9</v>
      </c>
      <c r="AG9" s="842"/>
      <c r="AH9" s="842"/>
      <c r="AI9" s="842"/>
      <c r="AJ9" s="843"/>
      <c r="AK9" s="844">
        <v>564</v>
      </c>
      <c r="AL9" s="845"/>
      <c r="AM9" s="845"/>
      <c r="AN9" s="845"/>
      <c r="AO9" s="845"/>
      <c r="AP9" s="845">
        <v>5529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46589</v>
      </c>
      <c r="R23" s="874"/>
      <c r="S23" s="874"/>
      <c r="T23" s="874"/>
      <c r="U23" s="874"/>
      <c r="V23" s="874">
        <v>45291</v>
      </c>
      <c r="W23" s="874"/>
      <c r="X23" s="874"/>
      <c r="Y23" s="874"/>
      <c r="Z23" s="874"/>
      <c r="AA23" s="874">
        <v>1298</v>
      </c>
      <c r="AB23" s="874"/>
      <c r="AC23" s="874"/>
      <c r="AD23" s="874"/>
      <c r="AE23" s="875"/>
      <c r="AF23" s="876">
        <v>1229</v>
      </c>
      <c r="AG23" s="874"/>
      <c r="AH23" s="874"/>
      <c r="AI23" s="874"/>
      <c r="AJ23" s="877"/>
      <c r="AK23" s="878"/>
      <c r="AL23" s="879"/>
      <c r="AM23" s="879"/>
      <c r="AN23" s="879"/>
      <c r="AO23" s="879"/>
      <c r="AP23" s="874">
        <v>19865</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11284</v>
      </c>
      <c r="R28" s="903"/>
      <c r="S28" s="903"/>
      <c r="T28" s="903"/>
      <c r="U28" s="903"/>
      <c r="V28" s="903">
        <v>11105</v>
      </c>
      <c r="W28" s="903"/>
      <c r="X28" s="903"/>
      <c r="Y28" s="903"/>
      <c r="Z28" s="903"/>
      <c r="AA28" s="903">
        <v>179</v>
      </c>
      <c r="AB28" s="903"/>
      <c r="AC28" s="903"/>
      <c r="AD28" s="903"/>
      <c r="AE28" s="904"/>
      <c r="AF28" s="905">
        <v>179</v>
      </c>
      <c r="AG28" s="903"/>
      <c r="AH28" s="903"/>
      <c r="AI28" s="903"/>
      <c r="AJ28" s="906"/>
      <c r="AK28" s="907">
        <v>1463</v>
      </c>
      <c r="AL28" s="898"/>
      <c r="AM28" s="898"/>
      <c r="AN28" s="898"/>
      <c r="AO28" s="898"/>
      <c r="AP28" s="898" t="s">
        <v>574</v>
      </c>
      <c r="AQ28" s="898"/>
      <c r="AR28" s="898"/>
      <c r="AS28" s="898"/>
      <c r="AT28" s="898"/>
      <c r="AU28" s="898" t="s">
        <v>508</v>
      </c>
      <c r="AV28" s="898"/>
      <c r="AW28" s="898"/>
      <c r="AX28" s="898"/>
      <c r="AY28" s="898"/>
      <c r="AZ28" s="899" t="s">
        <v>508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8481</v>
      </c>
      <c r="R29" s="839"/>
      <c r="S29" s="839"/>
      <c r="T29" s="839"/>
      <c r="U29" s="839"/>
      <c r="V29" s="839">
        <v>8206</v>
      </c>
      <c r="W29" s="839"/>
      <c r="X29" s="839"/>
      <c r="Y29" s="839"/>
      <c r="Z29" s="839"/>
      <c r="AA29" s="839">
        <v>275</v>
      </c>
      <c r="AB29" s="839"/>
      <c r="AC29" s="839"/>
      <c r="AD29" s="839"/>
      <c r="AE29" s="840"/>
      <c r="AF29" s="841">
        <v>275</v>
      </c>
      <c r="AG29" s="842"/>
      <c r="AH29" s="842"/>
      <c r="AI29" s="842"/>
      <c r="AJ29" s="843"/>
      <c r="AK29" s="910">
        <v>1276</v>
      </c>
      <c r="AL29" s="911"/>
      <c r="AM29" s="911"/>
      <c r="AN29" s="911"/>
      <c r="AO29" s="911"/>
      <c r="AP29" s="911" t="s">
        <v>508</v>
      </c>
      <c r="AQ29" s="911"/>
      <c r="AR29" s="911"/>
      <c r="AS29" s="911"/>
      <c r="AT29" s="911"/>
      <c r="AU29" s="911" t="s">
        <v>508</v>
      </c>
      <c r="AV29" s="911"/>
      <c r="AW29" s="911"/>
      <c r="AX29" s="911"/>
      <c r="AY29" s="911"/>
      <c r="AZ29" s="912" t="s">
        <v>508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2904</v>
      </c>
      <c r="R30" s="839"/>
      <c r="S30" s="839"/>
      <c r="T30" s="839"/>
      <c r="U30" s="839"/>
      <c r="V30" s="839">
        <v>2881</v>
      </c>
      <c r="W30" s="839"/>
      <c r="X30" s="839"/>
      <c r="Y30" s="839"/>
      <c r="Z30" s="839"/>
      <c r="AA30" s="839">
        <v>23</v>
      </c>
      <c r="AB30" s="839"/>
      <c r="AC30" s="839"/>
      <c r="AD30" s="839"/>
      <c r="AE30" s="840"/>
      <c r="AF30" s="841">
        <v>23</v>
      </c>
      <c r="AG30" s="842"/>
      <c r="AH30" s="842"/>
      <c r="AI30" s="842"/>
      <c r="AJ30" s="843"/>
      <c r="AK30" s="910">
        <v>1157</v>
      </c>
      <c r="AL30" s="911"/>
      <c r="AM30" s="911"/>
      <c r="AN30" s="911"/>
      <c r="AO30" s="911"/>
      <c r="AP30" s="911" t="s">
        <v>508</v>
      </c>
      <c r="AQ30" s="911"/>
      <c r="AR30" s="911"/>
      <c r="AS30" s="911"/>
      <c r="AT30" s="911"/>
      <c r="AU30" s="911" t="s">
        <v>508</v>
      </c>
      <c r="AV30" s="911"/>
      <c r="AW30" s="911"/>
      <c r="AX30" s="911"/>
      <c r="AY30" s="911"/>
      <c r="AZ30" s="912" t="s">
        <v>508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2825</v>
      </c>
      <c r="R31" s="839"/>
      <c r="S31" s="839"/>
      <c r="T31" s="839"/>
      <c r="U31" s="839"/>
      <c r="V31" s="839">
        <v>2770</v>
      </c>
      <c r="W31" s="839"/>
      <c r="X31" s="839"/>
      <c r="Y31" s="839"/>
      <c r="Z31" s="839"/>
      <c r="AA31" s="839">
        <v>55</v>
      </c>
      <c r="AB31" s="839"/>
      <c r="AC31" s="839"/>
      <c r="AD31" s="839"/>
      <c r="AE31" s="840"/>
      <c r="AF31" s="841">
        <v>55</v>
      </c>
      <c r="AG31" s="842"/>
      <c r="AH31" s="842"/>
      <c r="AI31" s="842"/>
      <c r="AJ31" s="843"/>
      <c r="AK31" s="910">
        <v>1123</v>
      </c>
      <c r="AL31" s="911"/>
      <c r="AM31" s="911"/>
      <c r="AN31" s="911"/>
      <c r="AO31" s="911"/>
      <c r="AP31" s="911">
        <v>5606</v>
      </c>
      <c r="AQ31" s="911"/>
      <c r="AR31" s="911"/>
      <c r="AS31" s="911"/>
      <c r="AT31" s="911"/>
      <c r="AU31" s="911">
        <v>3375</v>
      </c>
      <c r="AV31" s="911"/>
      <c r="AW31" s="911"/>
      <c r="AX31" s="911"/>
      <c r="AY31" s="911"/>
      <c r="AZ31" s="912" t="s">
        <v>574</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730</v>
      </c>
      <c r="R32" s="839"/>
      <c r="S32" s="839"/>
      <c r="T32" s="839"/>
      <c r="U32" s="839"/>
      <c r="V32" s="839">
        <v>730</v>
      </c>
      <c r="W32" s="839"/>
      <c r="X32" s="839"/>
      <c r="Y32" s="839"/>
      <c r="Z32" s="839"/>
      <c r="AA32" s="839" t="s">
        <v>574</v>
      </c>
      <c r="AB32" s="839"/>
      <c r="AC32" s="839"/>
      <c r="AD32" s="839"/>
      <c r="AE32" s="840"/>
      <c r="AF32" s="841" t="s">
        <v>127</v>
      </c>
      <c r="AG32" s="842"/>
      <c r="AH32" s="842"/>
      <c r="AI32" s="842"/>
      <c r="AJ32" s="843"/>
      <c r="AK32" s="910">
        <v>483</v>
      </c>
      <c r="AL32" s="911"/>
      <c r="AM32" s="911"/>
      <c r="AN32" s="911"/>
      <c r="AO32" s="911"/>
      <c r="AP32" s="911">
        <v>1683</v>
      </c>
      <c r="AQ32" s="911"/>
      <c r="AR32" s="911"/>
      <c r="AS32" s="911"/>
      <c r="AT32" s="911"/>
      <c r="AU32" s="911">
        <v>1683</v>
      </c>
      <c r="AV32" s="911"/>
      <c r="AW32" s="911"/>
      <c r="AX32" s="911"/>
      <c r="AY32" s="911"/>
      <c r="AZ32" s="912" t="s">
        <v>574</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532</v>
      </c>
      <c r="AG63" s="922"/>
      <c r="AH63" s="922"/>
      <c r="AI63" s="922"/>
      <c r="AJ63" s="923"/>
      <c r="AK63" s="924"/>
      <c r="AL63" s="919"/>
      <c r="AM63" s="919"/>
      <c r="AN63" s="919"/>
      <c r="AO63" s="919"/>
      <c r="AP63" s="922">
        <v>7289</v>
      </c>
      <c r="AQ63" s="922"/>
      <c r="AR63" s="922"/>
      <c r="AS63" s="922"/>
      <c r="AT63" s="922"/>
      <c r="AU63" s="922">
        <v>5058</v>
      </c>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859</v>
      </c>
      <c r="R68" s="946"/>
      <c r="S68" s="946"/>
      <c r="T68" s="946"/>
      <c r="U68" s="946"/>
      <c r="V68" s="946">
        <v>837</v>
      </c>
      <c r="W68" s="946"/>
      <c r="X68" s="946"/>
      <c r="Y68" s="946"/>
      <c r="Z68" s="946"/>
      <c r="AA68" s="946">
        <v>22</v>
      </c>
      <c r="AB68" s="946"/>
      <c r="AC68" s="946"/>
      <c r="AD68" s="946"/>
      <c r="AE68" s="946"/>
      <c r="AF68" s="946">
        <v>22</v>
      </c>
      <c r="AG68" s="946"/>
      <c r="AH68" s="946"/>
      <c r="AI68" s="946"/>
      <c r="AJ68" s="946"/>
      <c r="AK68" s="946">
        <v>23</v>
      </c>
      <c r="AL68" s="946"/>
      <c r="AM68" s="946"/>
      <c r="AN68" s="946"/>
      <c r="AO68" s="946"/>
      <c r="AP68" s="946" t="s">
        <v>574</v>
      </c>
      <c r="AQ68" s="946"/>
      <c r="AR68" s="946"/>
      <c r="AS68" s="946"/>
      <c r="AT68" s="946"/>
      <c r="AU68" s="946" t="s">
        <v>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299</v>
      </c>
      <c r="R69" s="911"/>
      <c r="S69" s="911"/>
      <c r="T69" s="911"/>
      <c r="U69" s="911"/>
      <c r="V69" s="911">
        <v>244</v>
      </c>
      <c r="W69" s="911"/>
      <c r="X69" s="911"/>
      <c r="Y69" s="911"/>
      <c r="Z69" s="911"/>
      <c r="AA69" s="911">
        <v>55</v>
      </c>
      <c r="AB69" s="911"/>
      <c r="AC69" s="911"/>
      <c r="AD69" s="911"/>
      <c r="AE69" s="911"/>
      <c r="AF69" s="911">
        <v>55</v>
      </c>
      <c r="AG69" s="911"/>
      <c r="AH69" s="911"/>
      <c r="AI69" s="911"/>
      <c r="AJ69" s="911"/>
      <c r="AK69" s="911" t="s">
        <v>574</v>
      </c>
      <c r="AL69" s="911"/>
      <c r="AM69" s="911"/>
      <c r="AN69" s="911"/>
      <c r="AO69" s="911"/>
      <c r="AP69" s="911" t="s">
        <v>574</v>
      </c>
      <c r="AQ69" s="911"/>
      <c r="AR69" s="911"/>
      <c r="AS69" s="911"/>
      <c r="AT69" s="911"/>
      <c r="AU69" s="911" t="s">
        <v>574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6958</v>
      </c>
      <c r="R70" s="911"/>
      <c r="S70" s="911"/>
      <c r="T70" s="911"/>
      <c r="U70" s="911"/>
      <c r="V70" s="911">
        <v>6834</v>
      </c>
      <c r="W70" s="911"/>
      <c r="X70" s="911"/>
      <c r="Y70" s="911"/>
      <c r="Z70" s="911"/>
      <c r="AA70" s="911">
        <v>124</v>
      </c>
      <c r="AB70" s="911"/>
      <c r="AC70" s="911"/>
      <c r="AD70" s="911"/>
      <c r="AE70" s="911"/>
      <c r="AF70" s="911">
        <v>124</v>
      </c>
      <c r="AG70" s="911"/>
      <c r="AH70" s="911"/>
      <c r="AI70" s="911"/>
      <c r="AJ70" s="911"/>
      <c r="AK70" s="911" t="s">
        <v>574</v>
      </c>
      <c r="AL70" s="911"/>
      <c r="AM70" s="911"/>
      <c r="AN70" s="911"/>
      <c r="AO70" s="911"/>
      <c r="AP70" s="911" t="s">
        <v>574</v>
      </c>
      <c r="AQ70" s="911"/>
      <c r="AR70" s="911"/>
      <c r="AS70" s="911"/>
      <c r="AT70" s="911"/>
      <c r="AU70" s="911" t="s">
        <v>574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6">
        <v>17018</v>
      </c>
      <c r="R71" s="911"/>
      <c r="S71" s="911"/>
      <c r="T71" s="911"/>
      <c r="U71" s="911"/>
      <c r="V71" s="911">
        <v>16805</v>
      </c>
      <c r="W71" s="911"/>
      <c r="X71" s="911"/>
      <c r="Y71" s="911"/>
      <c r="Z71" s="911"/>
      <c r="AA71" s="911">
        <v>212</v>
      </c>
      <c r="AB71" s="911"/>
      <c r="AC71" s="911"/>
      <c r="AD71" s="911"/>
      <c r="AE71" s="911"/>
      <c r="AF71" s="911">
        <v>212</v>
      </c>
      <c r="AG71" s="911"/>
      <c r="AH71" s="911"/>
      <c r="AI71" s="911"/>
      <c r="AJ71" s="911"/>
      <c r="AK71" s="911">
        <v>197</v>
      </c>
      <c r="AL71" s="911"/>
      <c r="AM71" s="911"/>
      <c r="AN71" s="911"/>
      <c r="AO71" s="911"/>
      <c r="AP71" s="911" t="s">
        <v>574</v>
      </c>
      <c r="AQ71" s="911"/>
      <c r="AR71" s="911"/>
      <c r="AS71" s="911"/>
      <c r="AT71" s="911"/>
      <c r="AU71" s="911" t="s">
        <v>574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579</v>
      </c>
      <c r="C72" s="954"/>
      <c r="D72" s="954"/>
      <c r="E72" s="954"/>
      <c r="F72" s="954"/>
      <c r="G72" s="954"/>
      <c r="H72" s="954"/>
      <c r="I72" s="954"/>
      <c r="J72" s="954"/>
      <c r="K72" s="954"/>
      <c r="L72" s="954"/>
      <c r="M72" s="954"/>
      <c r="N72" s="954"/>
      <c r="O72" s="954"/>
      <c r="P72" s="955"/>
      <c r="Q72" s="956">
        <v>10980</v>
      </c>
      <c r="R72" s="911"/>
      <c r="S72" s="911"/>
      <c r="T72" s="911"/>
      <c r="U72" s="911"/>
      <c r="V72" s="911">
        <v>10267</v>
      </c>
      <c r="W72" s="911"/>
      <c r="X72" s="911"/>
      <c r="Y72" s="911"/>
      <c r="Z72" s="911"/>
      <c r="AA72" s="911">
        <v>713</v>
      </c>
      <c r="AB72" s="911"/>
      <c r="AC72" s="911"/>
      <c r="AD72" s="911"/>
      <c r="AE72" s="911"/>
      <c r="AF72" s="911">
        <v>713</v>
      </c>
      <c r="AG72" s="911"/>
      <c r="AH72" s="911"/>
      <c r="AI72" s="911"/>
      <c r="AJ72" s="911"/>
      <c r="AK72" s="911" t="s">
        <v>574</v>
      </c>
      <c r="AL72" s="911"/>
      <c r="AM72" s="911"/>
      <c r="AN72" s="911"/>
      <c r="AO72" s="911"/>
      <c r="AP72" s="911">
        <v>2124</v>
      </c>
      <c r="AQ72" s="911"/>
      <c r="AR72" s="911"/>
      <c r="AS72" s="911"/>
      <c r="AT72" s="911"/>
      <c r="AU72" s="911">
        <v>59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581</v>
      </c>
      <c r="C73" s="954"/>
      <c r="D73" s="954"/>
      <c r="E73" s="954"/>
      <c r="F73" s="954"/>
      <c r="G73" s="954"/>
      <c r="H73" s="954"/>
      <c r="I73" s="954"/>
      <c r="J73" s="954"/>
      <c r="K73" s="954"/>
      <c r="L73" s="954"/>
      <c r="M73" s="954"/>
      <c r="N73" s="954"/>
      <c r="O73" s="954"/>
      <c r="P73" s="955"/>
      <c r="Q73" s="956">
        <v>5780</v>
      </c>
      <c r="R73" s="911"/>
      <c r="S73" s="911"/>
      <c r="T73" s="911"/>
      <c r="U73" s="911"/>
      <c r="V73" s="911">
        <v>5744</v>
      </c>
      <c r="W73" s="911"/>
      <c r="X73" s="911"/>
      <c r="Y73" s="911"/>
      <c r="Z73" s="911"/>
      <c r="AA73" s="911">
        <v>36</v>
      </c>
      <c r="AB73" s="911"/>
      <c r="AC73" s="911"/>
      <c r="AD73" s="911"/>
      <c r="AE73" s="911"/>
      <c r="AF73" s="911">
        <v>36</v>
      </c>
      <c r="AG73" s="911"/>
      <c r="AH73" s="911"/>
      <c r="AI73" s="911"/>
      <c r="AJ73" s="911"/>
      <c r="AK73" s="911" t="s">
        <v>574</v>
      </c>
      <c r="AL73" s="911"/>
      <c r="AM73" s="911"/>
      <c r="AN73" s="911"/>
      <c r="AO73" s="911"/>
      <c r="AP73" s="911">
        <v>2725</v>
      </c>
      <c r="AQ73" s="911"/>
      <c r="AR73" s="911"/>
      <c r="AS73" s="911"/>
      <c r="AT73" s="911"/>
      <c r="AU73" s="911">
        <v>908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6933</v>
      </c>
      <c r="R74" s="911"/>
      <c r="S74" s="911"/>
      <c r="T74" s="911"/>
      <c r="U74" s="911"/>
      <c r="V74" s="911">
        <v>6850</v>
      </c>
      <c r="W74" s="911"/>
      <c r="X74" s="911"/>
      <c r="Y74" s="911"/>
      <c r="Z74" s="911"/>
      <c r="AA74" s="911">
        <v>82</v>
      </c>
      <c r="AB74" s="911"/>
      <c r="AC74" s="911"/>
      <c r="AD74" s="911"/>
      <c r="AE74" s="911"/>
      <c r="AF74" s="911">
        <v>82</v>
      </c>
      <c r="AG74" s="911"/>
      <c r="AH74" s="911"/>
      <c r="AI74" s="911"/>
      <c r="AJ74" s="911"/>
      <c r="AK74" s="911">
        <v>2485</v>
      </c>
      <c r="AL74" s="911"/>
      <c r="AM74" s="911"/>
      <c r="AN74" s="911"/>
      <c r="AO74" s="911"/>
      <c r="AP74" s="911" t="s">
        <v>574</v>
      </c>
      <c r="AQ74" s="911"/>
      <c r="AR74" s="911"/>
      <c r="AS74" s="911"/>
      <c r="AT74" s="911"/>
      <c r="AU74" s="911" t="s">
        <v>574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582</v>
      </c>
      <c r="C75" s="954"/>
      <c r="D75" s="954"/>
      <c r="E75" s="954"/>
      <c r="F75" s="954"/>
      <c r="G75" s="954"/>
      <c r="H75" s="954"/>
      <c r="I75" s="954"/>
      <c r="J75" s="954"/>
      <c r="K75" s="954"/>
      <c r="L75" s="954"/>
      <c r="M75" s="954"/>
      <c r="N75" s="954"/>
      <c r="O75" s="954"/>
      <c r="P75" s="955"/>
      <c r="Q75" s="959">
        <v>1385861</v>
      </c>
      <c r="R75" s="960"/>
      <c r="S75" s="960"/>
      <c r="T75" s="960"/>
      <c r="U75" s="910"/>
      <c r="V75" s="961">
        <v>1346246</v>
      </c>
      <c r="W75" s="960"/>
      <c r="X75" s="960"/>
      <c r="Y75" s="960"/>
      <c r="Z75" s="910"/>
      <c r="AA75" s="961">
        <v>39615</v>
      </c>
      <c r="AB75" s="960"/>
      <c r="AC75" s="960"/>
      <c r="AD75" s="960"/>
      <c r="AE75" s="910"/>
      <c r="AF75" s="961">
        <v>39615</v>
      </c>
      <c r="AG75" s="960"/>
      <c r="AH75" s="960"/>
      <c r="AI75" s="960"/>
      <c r="AJ75" s="910"/>
      <c r="AK75" s="961">
        <v>13582</v>
      </c>
      <c r="AL75" s="960"/>
      <c r="AM75" s="960"/>
      <c r="AN75" s="960"/>
      <c r="AO75" s="910"/>
      <c r="AP75" s="961" t="s">
        <v>574</v>
      </c>
      <c r="AQ75" s="960"/>
      <c r="AR75" s="960"/>
      <c r="AS75" s="960"/>
      <c r="AT75" s="910"/>
      <c r="AU75" s="961" t="s">
        <v>574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40859</v>
      </c>
      <c r="AG88" s="922"/>
      <c r="AH88" s="922"/>
      <c r="AI88" s="922"/>
      <c r="AJ88" s="922"/>
      <c r="AK88" s="919"/>
      <c r="AL88" s="919"/>
      <c r="AM88" s="919"/>
      <c r="AN88" s="919"/>
      <c r="AO88" s="919"/>
      <c r="AP88" s="922">
        <v>4849</v>
      </c>
      <c r="AQ88" s="922"/>
      <c r="AR88" s="922"/>
      <c r="AS88" s="922"/>
      <c r="AT88" s="922"/>
      <c r="AU88" s="922">
        <v>967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508</v>
      </c>
      <c r="CX102" s="930"/>
      <c r="CY102" s="930"/>
      <c r="CZ102" s="930"/>
      <c r="DA102" s="973"/>
      <c r="DB102" s="972">
        <v>1734</v>
      </c>
      <c r="DC102" s="930"/>
      <c r="DD102" s="930"/>
      <c r="DE102" s="930"/>
      <c r="DF102" s="973"/>
      <c r="DG102" s="972">
        <v>845</v>
      </c>
      <c r="DH102" s="930"/>
      <c r="DI102" s="930"/>
      <c r="DJ102" s="930"/>
      <c r="DK102" s="973"/>
      <c r="DL102" s="972" t="s">
        <v>591</v>
      </c>
      <c r="DM102" s="930"/>
      <c r="DN102" s="930"/>
      <c r="DO102" s="930"/>
      <c r="DP102" s="973"/>
      <c r="DQ102" s="972" t="s">
        <v>508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306</v>
      </c>
      <c r="AG109" s="975"/>
      <c r="AH109" s="975"/>
      <c r="AI109" s="975"/>
      <c r="AJ109" s="976"/>
      <c r="AK109" s="974" t="s">
        <v>305</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306</v>
      </c>
      <c r="BW109" s="975"/>
      <c r="BX109" s="975"/>
      <c r="BY109" s="975"/>
      <c r="BZ109" s="976"/>
      <c r="CA109" s="974" t="s">
        <v>305</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306</v>
      </c>
      <c r="DM109" s="975"/>
      <c r="DN109" s="975"/>
      <c r="DO109" s="975"/>
      <c r="DP109" s="976"/>
      <c r="DQ109" s="974" t="s">
        <v>305</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2056671</v>
      </c>
      <c r="AB110" s="982"/>
      <c r="AC110" s="982"/>
      <c r="AD110" s="982"/>
      <c r="AE110" s="983"/>
      <c r="AF110" s="984">
        <v>2133494</v>
      </c>
      <c r="AG110" s="982"/>
      <c r="AH110" s="982"/>
      <c r="AI110" s="982"/>
      <c r="AJ110" s="983"/>
      <c r="AK110" s="984">
        <v>2099002</v>
      </c>
      <c r="AL110" s="982"/>
      <c r="AM110" s="982"/>
      <c r="AN110" s="982"/>
      <c r="AO110" s="983"/>
      <c r="AP110" s="985">
        <v>9.8000000000000007</v>
      </c>
      <c r="AQ110" s="986"/>
      <c r="AR110" s="986"/>
      <c r="AS110" s="986"/>
      <c r="AT110" s="987"/>
      <c r="AU110" s="988" t="s">
        <v>71</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21013408</v>
      </c>
      <c r="BR110" s="1017"/>
      <c r="BS110" s="1017"/>
      <c r="BT110" s="1017"/>
      <c r="BU110" s="1017"/>
      <c r="BV110" s="1017">
        <v>20497791</v>
      </c>
      <c r="BW110" s="1017"/>
      <c r="BX110" s="1017"/>
      <c r="BY110" s="1017"/>
      <c r="BZ110" s="1017"/>
      <c r="CA110" s="1017">
        <v>19865159</v>
      </c>
      <c r="CB110" s="1017"/>
      <c r="CC110" s="1017"/>
      <c r="CD110" s="1017"/>
      <c r="CE110" s="1017"/>
      <c r="CF110" s="1031">
        <v>92.8</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435</v>
      </c>
      <c r="AG111" s="1024"/>
      <c r="AH111" s="1024"/>
      <c r="AI111" s="1024"/>
      <c r="AJ111" s="1025"/>
      <c r="AK111" s="1026" t="s">
        <v>127</v>
      </c>
      <c r="AL111" s="1024"/>
      <c r="AM111" s="1024"/>
      <c r="AN111" s="1024"/>
      <c r="AO111" s="1025"/>
      <c r="AP111" s="1027" t="s">
        <v>436</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2286377</v>
      </c>
      <c r="BR111" s="1010"/>
      <c r="BS111" s="1010"/>
      <c r="BT111" s="1010"/>
      <c r="BU111" s="1010"/>
      <c r="BV111" s="1010">
        <v>2309183</v>
      </c>
      <c r="BW111" s="1010"/>
      <c r="BX111" s="1010"/>
      <c r="BY111" s="1010"/>
      <c r="BZ111" s="1010"/>
      <c r="CA111" s="1010">
        <v>2872180</v>
      </c>
      <c r="CB111" s="1010"/>
      <c r="CC111" s="1010"/>
      <c r="CD111" s="1010"/>
      <c r="CE111" s="1010"/>
      <c r="CF111" s="1004">
        <v>13.4</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436</v>
      </c>
      <c r="DM111" s="1010"/>
      <c r="DN111" s="1010"/>
      <c r="DO111" s="1010"/>
      <c r="DP111" s="1010"/>
      <c r="DQ111" s="1010" t="s">
        <v>127</v>
      </c>
      <c r="DR111" s="1010"/>
      <c r="DS111" s="1010"/>
      <c r="DT111" s="1010"/>
      <c r="DU111" s="1010"/>
      <c r="DV111" s="1011" t="s">
        <v>126</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436</v>
      </c>
      <c r="AB112" s="1049"/>
      <c r="AC112" s="1049"/>
      <c r="AD112" s="1049"/>
      <c r="AE112" s="1050"/>
      <c r="AF112" s="1051" t="s">
        <v>436</v>
      </c>
      <c r="AG112" s="1049"/>
      <c r="AH112" s="1049"/>
      <c r="AI112" s="1049"/>
      <c r="AJ112" s="1050"/>
      <c r="AK112" s="1051" t="s">
        <v>127</v>
      </c>
      <c r="AL112" s="1049"/>
      <c r="AM112" s="1049"/>
      <c r="AN112" s="1049"/>
      <c r="AO112" s="1050"/>
      <c r="AP112" s="1052" t="s">
        <v>127</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5092587</v>
      </c>
      <c r="BR112" s="1010"/>
      <c r="BS112" s="1010"/>
      <c r="BT112" s="1010"/>
      <c r="BU112" s="1010"/>
      <c r="BV112" s="1010">
        <v>5932313</v>
      </c>
      <c r="BW112" s="1010"/>
      <c r="BX112" s="1010"/>
      <c r="BY112" s="1010"/>
      <c r="BZ112" s="1010"/>
      <c r="CA112" s="1010">
        <v>5057491</v>
      </c>
      <c r="CB112" s="1010"/>
      <c r="CC112" s="1010"/>
      <c r="CD112" s="1010"/>
      <c r="CE112" s="1010"/>
      <c r="CF112" s="1004">
        <v>23.6</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127</v>
      </c>
      <c r="DM112" s="1010"/>
      <c r="DN112" s="1010"/>
      <c r="DO112" s="1010"/>
      <c r="DP112" s="1010"/>
      <c r="DQ112" s="1010" t="s">
        <v>436</v>
      </c>
      <c r="DR112" s="1010"/>
      <c r="DS112" s="1010"/>
      <c r="DT112" s="1010"/>
      <c r="DU112" s="1010"/>
      <c r="DV112" s="1011" t="s">
        <v>436</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1195637</v>
      </c>
      <c r="AB113" s="1024"/>
      <c r="AC113" s="1024"/>
      <c r="AD113" s="1024"/>
      <c r="AE113" s="1025"/>
      <c r="AF113" s="1026">
        <v>998569</v>
      </c>
      <c r="AG113" s="1024"/>
      <c r="AH113" s="1024"/>
      <c r="AI113" s="1024"/>
      <c r="AJ113" s="1025"/>
      <c r="AK113" s="1026">
        <v>886218</v>
      </c>
      <c r="AL113" s="1024"/>
      <c r="AM113" s="1024"/>
      <c r="AN113" s="1024"/>
      <c r="AO113" s="1025"/>
      <c r="AP113" s="1027">
        <v>4.0999999999999996</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146584</v>
      </c>
      <c r="BR113" s="1010"/>
      <c r="BS113" s="1010"/>
      <c r="BT113" s="1010"/>
      <c r="BU113" s="1010"/>
      <c r="BV113" s="1010">
        <v>98873</v>
      </c>
      <c r="BW113" s="1010"/>
      <c r="BX113" s="1010"/>
      <c r="BY113" s="1010"/>
      <c r="BZ113" s="1010"/>
      <c r="CA113" s="1010">
        <v>967913</v>
      </c>
      <c r="CB113" s="1010"/>
      <c r="CC113" s="1010"/>
      <c r="CD113" s="1010"/>
      <c r="CE113" s="1010"/>
      <c r="CF113" s="1004">
        <v>4.5</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126</v>
      </c>
      <c r="DH113" s="1049"/>
      <c r="DI113" s="1049"/>
      <c r="DJ113" s="1049"/>
      <c r="DK113" s="1050"/>
      <c r="DL113" s="1051" t="s">
        <v>127</v>
      </c>
      <c r="DM113" s="1049"/>
      <c r="DN113" s="1049"/>
      <c r="DO113" s="1049"/>
      <c r="DP113" s="1050"/>
      <c r="DQ113" s="1051" t="s">
        <v>438</v>
      </c>
      <c r="DR113" s="1049"/>
      <c r="DS113" s="1049"/>
      <c r="DT113" s="1049"/>
      <c r="DU113" s="1050"/>
      <c r="DV113" s="1052" t="s">
        <v>127</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47433</v>
      </c>
      <c r="AB114" s="1049"/>
      <c r="AC114" s="1049"/>
      <c r="AD114" s="1049"/>
      <c r="AE114" s="1050"/>
      <c r="AF114" s="1051">
        <v>42648</v>
      </c>
      <c r="AG114" s="1049"/>
      <c r="AH114" s="1049"/>
      <c r="AI114" s="1049"/>
      <c r="AJ114" s="1050"/>
      <c r="AK114" s="1051">
        <v>37223</v>
      </c>
      <c r="AL114" s="1049"/>
      <c r="AM114" s="1049"/>
      <c r="AN114" s="1049"/>
      <c r="AO114" s="1050"/>
      <c r="AP114" s="1052">
        <v>0.2</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4789843</v>
      </c>
      <c r="BR114" s="1010"/>
      <c r="BS114" s="1010"/>
      <c r="BT114" s="1010"/>
      <c r="BU114" s="1010"/>
      <c r="BV114" s="1010">
        <v>4747444</v>
      </c>
      <c r="BW114" s="1010"/>
      <c r="BX114" s="1010"/>
      <c r="BY114" s="1010"/>
      <c r="BZ114" s="1010"/>
      <c r="CA114" s="1010">
        <v>4567676</v>
      </c>
      <c r="CB114" s="1010"/>
      <c r="CC114" s="1010"/>
      <c r="CD114" s="1010"/>
      <c r="CE114" s="1010"/>
      <c r="CF114" s="1004">
        <v>21.3</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438</v>
      </c>
      <c r="DR114" s="1049"/>
      <c r="DS114" s="1049"/>
      <c r="DT114" s="1049"/>
      <c r="DU114" s="1050"/>
      <c r="DV114" s="1052" t="s">
        <v>127</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121892</v>
      </c>
      <c r="AB115" s="1024"/>
      <c r="AC115" s="1024"/>
      <c r="AD115" s="1024"/>
      <c r="AE115" s="1025"/>
      <c r="AF115" s="1026">
        <v>110199</v>
      </c>
      <c r="AG115" s="1024"/>
      <c r="AH115" s="1024"/>
      <c r="AI115" s="1024"/>
      <c r="AJ115" s="1025"/>
      <c r="AK115" s="1026">
        <v>117009</v>
      </c>
      <c r="AL115" s="1024"/>
      <c r="AM115" s="1024"/>
      <c r="AN115" s="1024"/>
      <c r="AO115" s="1025"/>
      <c r="AP115" s="1027">
        <v>0.5</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t="s">
        <v>436</v>
      </c>
      <c r="BW115" s="1010"/>
      <c r="BX115" s="1010"/>
      <c r="BY115" s="1010"/>
      <c r="BZ115" s="1010"/>
      <c r="CA115" s="1010" t="s">
        <v>436</v>
      </c>
      <c r="CB115" s="1010"/>
      <c r="CC115" s="1010"/>
      <c r="CD115" s="1010"/>
      <c r="CE115" s="1010"/>
      <c r="CF115" s="1004" t="s">
        <v>127</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1960685</v>
      </c>
      <c r="DH115" s="1049"/>
      <c r="DI115" s="1049"/>
      <c r="DJ115" s="1049"/>
      <c r="DK115" s="1050"/>
      <c r="DL115" s="1051">
        <v>2051830</v>
      </c>
      <c r="DM115" s="1049"/>
      <c r="DN115" s="1049"/>
      <c r="DO115" s="1049"/>
      <c r="DP115" s="1050"/>
      <c r="DQ115" s="1051">
        <v>2678516</v>
      </c>
      <c r="DR115" s="1049"/>
      <c r="DS115" s="1049"/>
      <c r="DT115" s="1049"/>
      <c r="DU115" s="1050"/>
      <c r="DV115" s="1052">
        <v>12.5</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436</v>
      </c>
      <c r="AG116" s="1049"/>
      <c r="AH116" s="1049"/>
      <c r="AI116" s="1049"/>
      <c r="AJ116" s="1050"/>
      <c r="AK116" s="1051" t="s">
        <v>436</v>
      </c>
      <c r="AL116" s="1049"/>
      <c r="AM116" s="1049"/>
      <c r="AN116" s="1049"/>
      <c r="AO116" s="1050"/>
      <c r="AP116" s="1052" t="s">
        <v>436</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436</v>
      </c>
      <c r="CB116" s="1010"/>
      <c r="CC116" s="1010"/>
      <c r="CD116" s="1010"/>
      <c r="CE116" s="1010"/>
      <c r="CF116" s="1004" t="s">
        <v>436</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325692</v>
      </c>
      <c r="DH116" s="1049"/>
      <c r="DI116" s="1049"/>
      <c r="DJ116" s="1049"/>
      <c r="DK116" s="1050"/>
      <c r="DL116" s="1051">
        <v>257353</v>
      </c>
      <c r="DM116" s="1049"/>
      <c r="DN116" s="1049"/>
      <c r="DO116" s="1049"/>
      <c r="DP116" s="1050"/>
      <c r="DQ116" s="1051">
        <v>193664</v>
      </c>
      <c r="DR116" s="1049"/>
      <c r="DS116" s="1049"/>
      <c r="DT116" s="1049"/>
      <c r="DU116" s="1050"/>
      <c r="DV116" s="1052">
        <v>0.9</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3421633</v>
      </c>
      <c r="AB117" s="1067"/>
      <c r="AC117" s="1067"/>
      <c r="AD117" s="1067"/>
      <c r="AE117" s="1068"/>
      <c r="AF117" s="1069">
        <v>3284910</v>
      </c>
      <c r="AG117" s="1067"/>
      <c r="AH117" s="1067"/>
      <c r="AI117" s="1067"/>
      <c r="AJ117" s="1068"/>
      <c r="AK117" s="1069">
        <v>3139452</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126</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127</v>
      </c>
      <c r="DM117" s="1049"/>
      <c r="DN117" s="1049"/>
      <c r="DO117" s="1049"/>
      <c r="DP117" s="1050"/>
      <c r="DQ117" s="1051" t="s">
        <v>127</v>
      </c>
      <c r="DR117" s="1049"/>
      <c r="DS117" s="1049"/>
      <c r="DT117" s="1049"/>
      <c r="DU117" s="1050"/>
      <c r="DV117" s="1052" t="s">
        <v>436</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306</v>
      </c>
      <c r="AG118" s="975"/>
      <c r="AH118" s="975"/>
      <c r="AI118" s="975"/>
      <c r="AJ118" s="976"/>
      <c r="AK118" s="974" t="s">
        <v>305</v>
      </c>
      <c r="AL118" s="975"/>
      <c r="AM118" s="975"/>
      <c r="AN118" s="975"/>
      <c r="AO118" s="976"/>
      <c r="AP118" s="1061" t="s">
        <v>429</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126</v>
      </c>
      <c r="BR118" s="1088"/>
      <c r="BS118" s="1088"/>
      <c r="BT118" s="1088"/>
      <c r="BU118" s="1088"/>
      <c r="BV118" s="1088" t="s">
        <v>127</v>
      </c>
      <c r="BW118" s="1088"/>
      <c r="BX118" s="1088"/>
      <c r="BY118" s="1088"/>
      <c r="BZ118" s="1088"/>
      <c r="CA118" s="1088" t="s">
        <v>127</v>
      </c>
      <c r="CB118" s="1088"/>
      <c r="CC118" s="1088"/>
      <c r="CD118" s="1088"/>
      <c r="CE118" s="1088"/>
      <c r="CF118" s="1004" t="s">
        <v>436</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126</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436</v>
      </c>
      <c r="AB119" s="982"/>
      <c r="AC119" s="982"/>
      <c r="AD119" s="982"/>
      <c r="AE119" s="983"/>
      <c r="AF119" s="984" t="s">
        <v>126</v>
      </c>
      <c r="AG119" s="982"/>
      <c r="AH119" s="982"/>
      <c r="AI119" s="982"/>
      <c r="AJ119" s="983"/>
      <c r="AK119" s="984" t="s">
        <v>127</v>
      </c>
      <c r="AL119" s="982"/>
      <c r="AM119" s="982"/>
      <c r="AN119" s="982"/>
      <c r="AO119" s="983"/>
      <c r="AP119" s="985" t="s">
        <v>126</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462</v>
      </c>
      <c r="BP119" s="1096"/>
      <c r="BQ119" s="1087">
        <v>33328799</v>
      </c>
      <c r="BR119" s="1088"/>
      <c r="BS119" s="1088"/>
      <c r="BT119" s="1088"/>
      <c r="BU119" s="1088"/>
      <c r="BV119" s="1088">
        <v>33585604</v>
      </c>
      <c r="BW119" s="1088"/>
      <c r="BX119" s="1088"/>
      <c r="BY119" s="1088"/>
      <c r="BZ119" s="1088"/>
      <c r="CA119" s="1088">
        <v>33330419</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127</v>
      </c>
      <c r="DM119" s="1074"/>
      <c r="DN119" s="1074"/>
      <c r="DO119" s="1074"/>
      <c r="DP119" s="1075"/>
      <c r="DQ119" s="1073" t="s">
        <v>126</v>
      </c>
      <c r="DR119" s="1074"/>
      <c r="DS119" s="1074"/>
      <c r="DT119" s="1074"/>
      <c r="DU119" s="1075"/>
      <c r="DV119" s="1076" t="s">
        <v>126</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126</v>
      </c>
      <c r="AG120" s="1049"/>
      <c r="AH120" s="1049"/>
      <c r="AI120" s="1049"/>
      <c r="AJ120" s="1050"/>
      <c r="AK120" s="1051" t="s">
        <v>127</v>
      </c>
      <c r="AL120" s="1049"/>
      <c r="AM120" s="1049"/>
      <c r="AN120" s="1049"/>
      <c r="AO120" s="1050"/>
      <c r="AP120" s="1052" t="s">
        <v>126</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5274612</v>
      </c>
      <c r="BR120" s="1017"/>
      <c r="BS120" s="1017"/>
      <c r="BT120" s="1017"/>
      <c r="BU120" s="1017"/>
      <c r="BV120" s="1017">
        <v>11323763</v>
      </c>
      <c r="BW120" s="1017"/>
      <c r="BX120" s="1017"/>
      <c r="BY120" s="1017"/>
      <c r="BZ120" s="1017"/>
      <c r="CA120" s="1017">
        <v>11851270</v>
      </c>
      <c r="CB120" s="1017"/>
      <c r="CC120" s="1017"/>
      <c r="CD120" s="1017"/>
      <c r="CE120" s="1017"/>
      <c r="CF120" s="1031">
        <v>55.4</v>
      </c>
      <c r="CG120" s="1032"/>
      <c r="CH120" s="1032"/>
      <c r="CI120" s="1032"/>
      <c r="CJ120" s="1032"/>
      <c r="CK120" s="1097" t="s">
        <v>466</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5092587</v>
      </c>
      <c r="DH120" s="1017"/>
      <c r="DI120" s="1017"/>
      <c r="DJ120" s="1017"/>
      <c r="DK120" s="1017"/>
      <c r="DL120" s="1017">
        <v>4191324</v>
      </c>
      <c r="DM120" s="1017"/>
      <c r="DN120" s="1017"/>
      <c r="DO120" s="1017"/>
      <c r="DP120" s="1017"/>
      <c r="DQ120" s="1017">
        <v>3374775</v>
      </c>
      <c r="DR120" s="1017"/>
      <c r="DS120" s="1017"/>
      <c r="DT120" s="1017"/>
      <c r="DU120" s="1017"/>
      <c r="DV120" s="1018">
        <v>15.8</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126</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15476234</v>
      </c>
      <c r="BR121" s="1010"/>
      <c r="BS121" s="1010"/>
      <c r="BT121" s="1010"/>
      <c r="BU121" s="1010"/>
      <c r="BV121" s="1010">
        <v>9362216</v>
      </c>
      <c r="BW121" s="1010"/>
      <c r="BX121" s="1010"/>
      <c r="BY121" s="1010"/>
      <c r="BZ121" s="1010"/>
      <c r="CA121" s="1010">
        <v>9391849</v>
      </c>
      <c r="CB121" s="1010"/>
      <c r="CC121" s="1010"/>
      <c r="CD121" s="1010"/>
      <c r="CE121" s="1010"/>
      <c r="CF121" s="1004">
        <v>43.9</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t="s">
        <v>127</v>
      </c>
      <c r="DH121" s="1010"/>
      <c r="DI121" s="1010"/>
      <c r="DJ121" s="1010"/>
      <c r="DK121" s="1010"/>
      <c r="DL121" s="1010">
        <v>1740989</v>
      </c>
      <c r="DM121" s="1010"/>
      <c r="DN121" s="1010"/>
      <c r="DO121" s="1010"/>
      <c r="DP121" s="1010"/>
      <c r="DQ121" s="1010">
        <v>1682716</v>
      </c>
      <c r="DR121" s="1010"/>
      <c r="DS121" s="1010"/>
      <c r="DT121" s="1010"/>
      <c r="DU121" s="1010"/>
      <c r="DV121" s="1011">
        <v>7.9</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126</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17129444</v>
      </c>
      <c r="BR122" s="1088"/>
      <c r="BS122" s="1088"/>
      <c r="BT122" s="1088"/>
      <c r="BU122" s="1088"/>
      <c r="BV122" s="1088">
        <v>15275641</v>
      </c>
      <c r="BW122" s="1088"/>
      <c r="BX122" s="1088"/>
      <c r="BY122" s="1088"/>
      <c r="BZ122" s="1088"/>
      <c r="CA122" s="1088">
        <v>13970835</v>
      </c>
      <c r="CB122" s="1088"/>
      <c r="CC122" s="1088"/>
      <c r="CD122" s="1088"/>
      <c r="CE122" s="1088"/>
      <c r="CF122" s="1108">
        <v>65.3</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69350</v>
      </c>
      <c r="AB123" s="1049"/>
      <c r="AC123" s="1049"/>
      <c r="AD123" s="1049"/>
      <c r="AE123" s="1050"/>
      <c r="AF123" s="1051">
        <v>68339</v>
      </c>
      <c r="AG123" s="1049"/>
      <c r="AH123" s="1049"/>
      <c r="AI123" s="1049"/>
      <c r="AJ123" s="1050"/>
      <c r="AK123" s="1051">
        <v>63689</v>
      </c>
      <c r="AL123" s="1049"/>
      <c r="AM123" s="1049"/>
      <c r="AN123" s="1049"/>
      <c r="AO123" s="1050"/>
      <c r="AP123" s="1052">
        <v>0.3</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470</v>
      </c>
      <c r="BP123" s="1096"/>
      <c r="BQ123" s="1155">
        <v>37880290</v>
      </c>
      <c r="BR123" s="1156"/>
      <c r="BS123" s="1156"/>
      <c r="BT123" s="1156"/>
      <c r="BU123" s="1156"/>
      <c r="BV123" s="1156">
        <v>35961620</v>
      </c>
      <c r="BW123" s="1156"/>
      <c r="BX123" s="1156"/>
      <c r="BY123" s="1156"/>
      <c r="BZ123" s="1156"/>
      <c r="CA123" s="1156">
        <v>35213954</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126</v>
      </c>
      <c r="AG124" s="1049"/>
      <c r="AH124" s="1049"/>
      <c r="AI124" s="1049"/>
      <c r="AJ124" s="1050"/>
      <c r="AK124" s="1051" t="s">
        <v>127</v>
      </c>
      <c r="AL124" s="1049"/>
      <c r="AM124" s="1049"/>
      <c r="AN124" s="1049"/>
      <c r="AO124" s="1050"/>
      <c r="AP124" s="1052" t="s">
        <v>126</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126</v>
      </c>
      <c r="BR124" s="1118"/>
      <c r="BS124" s="1118"/>
      <c r="BT124" s="1118"/>
      <c r="BU124" s="1118"/>
      <c r="BV124" s="1118" t="s">
        <v>126</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126</v>
      </c>
      <c r="DM124" s="1074"/>
      <c r="DN124" s="1074"/>
      <c r="DO124" s="1074"/>
      <c r="DP124" s="1075"/>
      <c r="DQ124" s="1073" t="s">
        <v>127</v>
      </c>
      <c r="DR124" s="1074"/>
      <c r="DS124" s="1074"/>
      <c r="DT124" s="1074"/>
      <c r="DU124" s="1075"/>
      <c r="DV124" s="1076" t="s">
        <v>126</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126</v>
      </c>
      <c r="AL125" s="1049"/>
      <c r="AM125" s="1049"/>
      <c r="AN125" s="1049"/>
      <c r="AO125" s="1050"/>
      <c r="AP125" s="1052" t="s">
        <v>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127</v>
      </c>
      <c r="DM125" s="1017"/>
      <c r="DN125" s="1017"/>
      <c r="DO125" s="1017"/>
      <c r="DP125" s="1017"/>
      <c r="DQ125" s="1017" t="s">
        <v>126</v>
      </c>
      <c r="DR125" s="1017"/>
      <c r="DS125" s="1017"/>
      <c r="DT125" s="1017"/>
      <c r="DU125" s="1017"/>
      <c r="DV125" s="1018" t="s">
        <v>126</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52542</v>
      </c>
      <c r="AB126" s="1049"/>
      <c r="AC126" s="1049"/>
      <c r="AD126" s="1049"/>
      <c r="AE126" s="1050"/>
      <c r="AF126" s="1051">
        <v>41860</v>
      </c>
      <c r="AG126" s="1049"/>
      <c r="AH126" s="1049"/>
      <c r="AI126" s="1049"/>
      <c r="AJ126" s="1050"/>
      <c r="AK126" s="1051">
        <v>53320</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126</v>
      </c>
      <c r="DH126" s="1010"/>
      <c r="DI126" s="1010"/>
      <c r="DJ126" s="1010"/>
      <c r="DK126" s="1010"/>
      <c r="DL126" s="1010" t="s">
        <v>126</v>
      </c>
      <c r="DM126" s="1010"/>
      <c r="DN126" s="1010"/>
      <c r="DO126" s="1010"/>
      <c r="DP126" s="1010"/>
      <c r="DQ126" s="1010" t="s">
        <v>126</v>
      </c>
      <c r="DR126" s="1010"/>
      <c r="DS126" s="1010"/>
      <c r="DT126" s="1010"/>
      <c r="DU126" s="1010"/>
      <c r="DV126" s="1011" t="s">
        <v>127</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126</v>
      </c>
      <c r="AB127" s="1049"/>
      <c r="AC127" s="1049"/>
      <c r="AD127" s="1049"/>
      <c r="AE127" s="1050"/>
      <c r="AF127" s="1051" t="s">
        <v>126</v>
      </c>
      <c r="AG127" s="1049"/>
      <c r="AH127" s="1049"/>
      <c r="AI127" s="1049"/>
      <c r="AJ127" s="1050"/>
      <c r="AK127" s="1051" t="s">
        <v>127</v>
      </c>
      <c r="AL127" s="1049"/>
      <c r="AM127" s="1049"/>
      <c r="AN127" s="1049"/>
      <c r="AO127" s="1050"/>
      <c r="AP127" s="1052" t="s">
        <v>126</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126</v>
      </c>
      <c r="DM127" s="1010"/>
      <c r="DN127" s="1010"/>
      <c r="DO127" s="1010"/>
      <c r="DP127" s="1010"/>
      <c r="DQ127" s="1010" t="s">
        <v>126</v>
      </c>
      <c r="DR127" s="1010"/>
      <c r="DS127" s="1010"/>
      <c r="DT127" s="1010"/>
      <c r="DU127" s="1010"/>
      <c r="DV127" s="1011" t="s">
        <v>126</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1197664</v>
      </c>
      <c r="AB128" s="1138"/>
      <c r="AC128" s="1138"/>
      <c r="AD128" s="1138"/>
      <c r="AE128" s="1139"/>
      <c r="AF128" s="1140">
        <v>896195</v>
      </c>
      <c r="AG128" s="1138"/>
      <c r="AH128" s="1138"/>
      <c r="AI128" s="1138"/>
      <c r="AJ128" s="1139"/>
      <c r="AK128" s="1140">
        <v>1587127</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127</v>
      </c>
      <c r="BG128" s="1145"/>
      <c r="BH128" s="1145"/>
      <c r="BI128" s="1145"/>
      <c r="BJ128" s="1145"/>
      <c r="BK128" s="1145"/>
      <c r="BL128" s="1146"/>
      <c r="BM128" s="1144">
        <v>12.18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23774308</v>
      </c>
      <c r="AB129" s="1049"/>
      <c r="AC129" s="1049"/>
      <c r="AD129" s="1049"/>
      <c r="AE129" s="1050"/>
      <c r="AF129" s="1051">
        <v>23748833</v>
      </c>
      <c r="AG129" s="1049"/>
      <c r="AH129" s="1049"/>
      <c r="AI129" s="1049"/>
      <c r="AJ129" s="1050"/>
      <c r="AK129" s="1051">
        <v>23570129</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127</v>
      </c>
      <c r="BG129" s="1159"/>
      <c r="BH129" s="1159"/>
      <c r="BI129" s="1159"/>
      <c r="BJ129" s="1159"/>
      <c r="BK129" s="1159"/>
      <c r="BL129" s="1160"/>
      <c r="BM129" s="1158">
        <v>17.18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2385623</v>
      </c>
      <c r="AB130" s="1049"/>
      <c r="AC130" s="1049"/>
      <c r="AD130" s="1049"/>
      <c r="AE130" s="1050"/>
      <c r="AF130" s="1051">
        <v>2272792</v>
      </c>
      <c r="AG130" s="1049"/>
      <c r="AH130" s="1049"/>
      <c r="AI130" s="1049"/>
      <c r="AJ130" s="1050"/>
      <c r="AK130" s="1051">
        <v>2162844</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21388685</v>
      </c>
      <c r="AB131" s="1074"/>
      <c r="AC131" s="1074"/>
      <c r="AD131" s="1074"/>
      <c r="AE131" s="1075"/>
      <c r="AF131" s="1073">
        <v>21476041</v>
      </c>
      <c r="AG131" s="1074"/>
      <c r="AH131" s="1074"/>
      <c r="AI131" s="1074"/>
      <c r="AJ131" s="1075"/>
      <c r="AK131" s="1073">
        <v>21407285</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126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-0.75579213999999995</v>
      </c>
      <c r="AB132" s="1190"/>
      <c r="AC132" s="1190"/>
      <c r="AD132" s="1190"/>
      <c r="AE132" s="1191"/>
      <c r="AF132" s="1192">
        <v>0.53977825800000001</v>
      </c>
      <c r="AG132" s="1190"/>
      <c r="AH132" s="1190"/>
      <c r="AI132" s="1190"/>
      <c r="AJ132" s="1191"/>
      <c r="AK132" s="1192">
        <v>-2.8519216709999999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-1.4</v>
      </c>
      <c r="AB133" s="1173"/>
      <c r="AC133" s="1173"/>
      <c r="AD133" s="1173"/>
      <c r="AE133" s="1174"/>
      <c r="AF133" s="1172">
        <v>-0.6</v>
      </c>
      <c r="AG133" s="1173"/>
      <c r="AH133" s="1173"/>
      <c r="AI133" s="1173"/>
      <c r="AJ133" s="1174"/>
      <c r="AK133" s="1172">
        <v>-1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uVyJoPJpXgKMHFRjjhG4XL01I/t6200GPjGQdd7yfqhVRAonyAfh1f1fmhgnViobxmbC/2PObI5WF+bMgItUA==" saltValue="i9/2odRo+SFmxJMz0lG0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fFJ7T86conij4CP4Lx8/bitYjR9XFs/TX/8zTfdNZsL+wLXEFnSzfgNq2ntAicLey6VWQplsm2YgGv3fIVv/Q==" saltValue="/ZIf7GZ5xcVOkFvZsb5G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jThPTwaPssQyNPE5GXyo1ebyiVRjsbzhW7BoQLOQDWVbamPS2i8ARbtizZeOwYLvOzW/qxzC/WZGV/rEjbmlA==" saltValue="Qq6RQ3AGPr0G08l/zmHy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6809705</v>
      </c>
      <c r="AP9" s="312">
        <v>55055</v>
      </c>
      <c r="AQ9" s="313">
        <v>56739</v>
      </c>
      <c r="AR9" s="314">
        <v>-3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298944</v>
      </c>
      <c r="AP10" s="315">
        <v>2417</v>
      </c>
      <c r="AQ10" s="316">
        <v>3644</v>
      </c>
      <c r="AR10" s="317">
        <v>-33.700000000000003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47001</v>
      </c>
      <c r="AP11" s="315">
        <v>380</v>
      </c>
      <c r="AQ11" s="316">
        <v>3408</v>
      </c>
      <c r="AR11" s="317">
        <v>-88.8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508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v>12</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373636</v>
      </c>
      <c r="AP14" s="315">
        <v>3021</v>
      </c>
      <c r="AQ14" s="316">
        <v>2329</v>
      </c>
      <c r="AR14" s="317">
        <v>29.7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46181</v>
      </c>
      <c r="AP15" s="315">
        <v>373</v>
      </c>
      <c r="AQ15" s="316">
        <v>1096</v>
      </c>
      <c r="AR15" s="317">
        <v>-66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-424640</v>
      </c>
      <c r="AP16" s="315">
        <v>-3433</v>
      </c>
      <c r="AQ16" s="316">
        <v>-4593</v>
      </c>
      <c r="AR16" s="317">
        <v>-25.3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7150827</v>
      </c>
      <c r="AP17" s="315">
        <v>57813</v>
      </c>
      <c r="AQ17" s="316">
        <v>63141</v>
      </c>
      <c r="AR17" s="317">
        <v>-8.4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4.9800000000000004</v>
      </c>
      <c r="AP21" s="328">
        <v>6</v>
      </c>
      <c r="AQ21" s="329">
        <v>-1.02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100.1</v>
      </c>
      <c r="AP22" s="333">
        <v>99.5</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2099002</v>
      </c>
      <c r="AP32" s="342">
        <v>16970</v>
      </c>
      <c r="AQ32" s="343">
        <v>32265</v>
      </c>
      <c r="AR32" s="344">
        <v>-47.4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v>1</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v>32</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886218</v>
      </c>
      <c r="AP35" s="342">
        <v>7165</v>
      </c>
      <c r="AQ35" s="343">
        <v>6764</v>
      </c>
      <c r="AR35" s="344">
        <v>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37223</v>
      </c>
      <c r="AP36" s="342">
        <v>301</v>
      </c>
      <c r="AQ36" s="343">
        <v>1228</v>
      </c>
      <c r="AR36" s="344">
        <v>-75.5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117009</v>
      </c>
      <c r="AP37" s="342">
        <v>946</v>
      </c>
      <c r="AQ37" s="343">
        <v>1060</v>
      </c>
      <c r="AR37" s="344">
        <v>-10.8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-1587127</v>
      </c>
      <c r="AP39" s="342">
        <v>-12832</v>
      </c>
      <c r="AQ39" s="343">
        <v>-6969</v>
      </c>
      <c r="AR39" s="344">
        <v>84.1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-2162844</v>
      </c>
      <c r="AP40" s="342">
        <v>-17486</v>
      </c>
      <c r="AQ40" s="343">
        <v>-26451</v>
      </c>
      <c r="AR40" s="344">
        <v>-33.9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-610519</v>
      </c>
      <c r="AP41" s="342">
        <v>-4936</v>
      </c>
      <c r="AQ41" s="343">
        <v>7931</v>
      </c>
      <c r="AR41" s="344">
        <v>-162.19999999999999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2912000</v>
      </c>
      <c r="AN51" s="364">
        <v>24393</v>
      </c>
      <c r="AO51" s="365">
        <v>-43.3</v>
      </c>
      <c r="AP51" s="366">
        <v>53605</v>
      </c>
      <c r="AQ51" s="367">
        <v>5.4</v>
      </c>
      <c r="AR51" s="368">
        <v>-48.7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1934029</v>
      </c>
      <c r="AN52" s="372">
        <v>16201</v>
      </c>
      <c r="AO52" s="373">
        <v>-35</v>
      </c>
      <c r="AP52" s="374">
        <v>28343</v>
      </c>
      <c r="AQ52" s="375">
        <v>11.7</v>
      </c>
      <c r="AR52" s="376">
        <v>-46.7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3537574</v>
      </c>
      <c r="AN53" s="364">
        <v>29495</v>
      </c>
      <c r="AO53" s="365">
        <v>20.9</v>
      </c>
      <c r="AP53" s="366">
        <v>58051</v>
      </c>
      <c r="AQ53" s="367">
        <v>8.3000000000000007</v>
      </c>
      <c r="AR53" s="368">
        <v>12.6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2010269</v>
      </c>
      <c r="AN54" s="372">
        <v>16761</v>
      </c>
      <c r="AO54" s="373">
        <v>3.5</v>
      </c>
      <c r="AP54" s="374">
        <v>32143</v>
      </c>
      <c r="AQ54" s="375">
        <v>13.4</v>
      </c>
      <c r="AR54" s="376">
        <v>-9.9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5017057</v>
      </c>
      <c r="AN55" s="364">
        <v>41581</v>
      </c>
      <c r="AO55" s="365">
        <v>41</v>
      </c>
      <c r="AP55" s="366">
        <v>40879</v>
      </c>
      <c r="AQ55" s="367">
        <v>-29.6</v>
      </c>
      <c r="AR55" s="368">
        <v>70.599999999999994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1620681</v>
      </c>
      <c r="AN56" s="372">
        <v>13432</v>
      </c>
      <c r="AO56" s="373">
        <v>-19.899999999999999</v>
      </c>
      <c r="AP56" s="374">
        <v>24087</v>
      </c>
      <c r="AQ56" s="375">
        <v>-25.1</v>
      </c>
      <c r="AR56" s="376">
        <v>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8652666</v>
      </c>
      <c r="AN57" s="364">
        <v>71114</v>
      </c>
      <c r="AO57" s="365">
        <v>71</v>
      </c>
      <c r="AP57" s="366">
        <v>42651</v>
      </c>
      <c r="AQ57" s="367">
        <v>4.3</v>
      </c>
      <c r="AR57" s="368">
        <v>66.7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2693458</v>
      </c>
      <c r="AN58" s="372">
        <v>22137</v>
      </c>
      <c r="AO58" s="373">
        <v>64.8</v>
      </c>
      <c r="AP58" s="374">
        <v>22675</v>
      </c>
      <c r="AQ58" s="375">
        <v>-5.9</v>
      </c>
      <c r="AR58" s="376">
        <v>70.7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3995584</v>
      </c>
      <c r="AN59" s="364">
        <v>32303</v>
      </c>
      <c r="AO59" s="365">
        <v>-54.6</v>
      </c>
      <c r="AP59" s="366">
        <v>43226</v>
      </c>
      <c r="AQ59" s="367">
        <v>1.3</v>
      </c>
      <c r="AR59" s="368">
        <v>-55.9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2647493</v>
      </c>
      <c r="AN60" s="372">
        <v>21404</v>
      </c>
      <c r="AO60" s="373">
        <v>-3.3</v>
      </c>
      <c r="AP60" s="374">
        <v>22622</v>
      </c>
      <c r="AQ60" s="375">
        <v>-0.2</v>
      </c>
      <c r="AR60" s="376">
        <v>-3.1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4822976</v>
      </c>
      <c r="AN61" s="379">
        <v>39777</v>
      </c>
      <c r="AO61" s="380">
        <v>7</v>
      </c>
      <c r="AP61" s="381">
        <v>47682</v>
      </c>
      <c r="AQ61" s="382">
        <v>-2.1</v>
      </c>
      <c r="AR61" s="368">
        <v>9.1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2181186</v>
      </c>
      <c r="AN62" s="372">
        <v>17987</v>
      </c>
      <c r="AO62" s="373">
        <v>2</v>
      </c>
      <c r="AP62" s="374">
        <v>25974</v>
      </c>
      <c r="AQ62" s="375">
        <v>-1.2</v>
      </c>
      <c r="AR62" s="376">
        <v>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TuNUMaeHOCipbTDrRyzQsAGTgMAYjyHBpIeUfJRwYE/VYRwquvq14vwaIfeEwYppQlhE7iWmuwufMzJB2ZdCw==" saltValue="cmL9cyBUzqspAizDS5+Q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DbSUnfXuTmsLbD+qdHidS0Rf1kOeA203QvlIVdqagYKpfA6gIyu8G2YonA6htDXI8X1i3zCFHGNGuqzUy90NA==" saltValue="6gRHty7oScAmR5IEoMjT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QWbY7FdBEiUBmAhIDGYdx9AcNI9EhZ9OXP3VfnMW0dfI68E82jb8yJsw8xNaqqUsidxHzo3E2AJtH15KCFFMQ==" saltValue="PQkUX6nGl+WLp41zLpTl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10.93</v>
      </c>
      <c r="G47" s="12">
        <v>11.67</v>
      </c>
      <c r="H47" s="12">
        <v>6.68</v>
      </c>
      <c r="I47" s="12">
        <v>22.47</v>
      </c>
      <c r="J47" s="13">
        <v>20.97</v>
      </c>
    </row>
    <row r="48" spans="2:10" ht="57.75" customHeight="1" x14ac:dyDescent="0.15">
      <c r="B48" s="14"/>
      <c r="C48" s="1234" t="s">
        <v>4</v>
      </c>
      <c r="D48" s="1234"/>
      <c r="E48" s="1235"/>
      <c r="F48" s="15">
        <v>5.17</v>
      </c>
      <c r="G48" s="16">
        <v>7.66</v>
      </c>
      <c r="H48" s="16">
        <v>3.62</v>
      </c>
      <c r="I48" s="16">
        <v>5.71</v>
      </c>
      <c r="J48" s="17">
        <v>5.22</v>
      </c>
    </row>
    <row r="49" spans="2:10" ht="57.75" customHeight="1" thickBot="1" x14ac:dyDescent="0.2">
      <c r="B49" s="18"/>
      <c r="C49" s="1236" t="s">
        <v>5</v>
      </c>
      <c r="D49" s="1236"/>
      <c r="E49" s="1237"/>
      <c r="F49" s="19">
        <v>2.63</v>
      </c>
      <c r="G49" s="20">
        <v>3.53</v>
      </c>
      <c r="H49" s="20" t="s">
        <v>555</v>
      </c>
      <c r="I49" s="20">
        <v>17.86</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7CHaaLZx2hJfMaZhFePDLrvbyRJgyXlDij6p/4MBsa0gXfe0bEn17GcEYL61M19T+aa+NOJSjztUWM2TX0mrw==" saltValue="Zalqe9qYDQK42lnMXVbp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2020-03-05T05:58:39Z</cp:lastPrinted>
  <dcterms:created xsi:type="dcterms:W3CDTF">2020-02-10T03:24:02Z</dcterms:created>
  <dcterms:modified xsi:type="dcterms:W3CDTF">2020-10-01T01:10:25Z</dcterms:modified>
  <cp:category/>
</cp:coreProperties>
</file>