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085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<sst xmlns="http://schemas.openxmlformats.org/spreadsheetml/2006/main" count="107" uniqueCount="94">
  <si>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従 業・通 学 先</t>
  </si>
  <si>
    <t>総  数</t>
  </si>
  <si>
    <t>国分寺市で従業・通学</t>
  </si>
  <si>
    <t>東久留米市</t>
  </si>
  <si>
    <t>武蔵村山市</t>
  </si>
  <si>
    <t>あきる野市</t>
  </si>
  <si>
    <t>日の出町</t>
  </si>
  <si>
    <t>世田谷区</t>
  </si>
  <si>
    <t>江戸川区</t>
  </si>
  <si>
    <t>八王子市</t>
  </si>
  <si>
    <t>相模原市</t>
  </si>
  <si>
    <t>武蔵野市</t>
  </si>
  <si>
    <t>小金井市</t>
  </si>
  <si>
    <t>名古屋市</t>
  </si>
  <si>
    <t>東村山市</t>
  </si>
  <si>
    <t>東　京　都　内</t>
  </si>
  <si>
    <t>千代田区</t>
  </si>
  <si>
    <t>-</t>
  </si>
  <si>
    <t>中 央 区</t>
  </si>
  <si>
    <t>港  　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</si>
  <si>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</si>
  <si>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</si>
  <si>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</si>
  <si>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</si>
  <si>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</si>
  <si>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</si>
  <si>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</si>
  <si>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</si>
  <si>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渋 谷 区</t>
  </si>
  <si>
    <t>中 野 区</t>
  </si>
  <si>
    <t>杉 並 区</t>
  </si>
  <si>
    <t>豊 島 区</t>
  </si>
  <si>
    <t>北  　区</t>
  </si>
  <si>
    <t>荒 川 区</t>
  </si>
  <si>
    <t>板 橋 区</t>
  </si>
  <si>
    <t>練 馬 区</t>
  </si>
  <si>
    <t>足 立 区</t>
  </si>
  <si>
    <t>葛 飾 区</t>
  </si>
  <si>
    <t>立 川 市</t>
  </si>
  <si>
    <t>三 鷹 市</t>
  </si>
  <si>
    <t>青 梅 市</t>
  </si>
  <si>
    <t>府 中 市</t>
  </si>
  <si>
    <t>昭 島 市</t>
  </si>
  <si>
    <t>調 布 市</t>
  </si>
  <si>
    <t>町 田 市</t>
  </si>
  <si>
    <t>小 平 市</t>
  </si>
  <si>
    <t>日 野 市</t>
  </si>
  <si>
    <t>国 立 市</t>
  </si>
  <si>
    <t>福 生 市</t>
  </si>
  <si>
    <t>狛 江 市</t>
  </si>
  <si>
    <t>清 瀬 市</t>
  </si>
  <si>
    <t>多 摩 市</t>
  </si>
  <si>
    <t>稲 城 市</t>
  </si>
  <si>
    <t>羽 村 市</t>
  </si>
  <si>
    <t>瑞 穂 町</t>
  </si>
  <si>
    <t>そ の 他</t>
  </si>
  <si>
    <t>川 越 市</t>
  </si>
  <si>
    <t>所 沢 市</t>
  </si>
  <si>
    <t>千 葉 市</t>
  </si>
  <si>
    <t>浦 安 市</t>
  </si>
  <si>
    <t>横 浜 市</t>
  </si>
  <si>
    <t>川 崎 市</t>
  </si>
  <si>
    <t>甲 府 市</t>
  </si>
  <si>
    <t>大 阪 市</t>
  </si>
  <si>
    <t>東大和市</t>
  </si>
  <si>
    <t>西東京市</t>
  </si>
  <si>
    <t>15歳以上
就業者</t>
  </si>
  <si>
    <t>15歳以上
通学者</t>
  </si>
  <si>
    <t>さいたま市</t>
  </si>
  <si>
    <t>新 座 市</t>
  </si>
  <si>
    <t>区　　　　　　　　 　部</t>
  </si>
  <si>
    <t>市　　町　　村　　部</t>
  </si>
  <si>
    <t>他　の　道　府　県　　</t>
  </si>
  <si>
    <t>神　 奈 　川 　県</t>
  </si>
  <si>
    <t xml:space="preserve">茨　　 城　　 県 </t>
  </si>
  <si>
    <t xml:space="preserve">千　　 葉　　 県 </t>
  </si>
  <si>
    <t xml:space="preserve">栃　　 木 　　県 </t>
  </si>
  <si>
    <t xml:space="preserve">群 　　馬　　 県 </t>
  </si>
  <si>
    <t xml:space="preserve">埼　　 玉　　 県 </t>
  </si>
  <si>
    <t xml:space="preserve">山     梨     県 </t>
  </si>
  <si>
    <t xml:space="preserve">長 　  野　   県 </t>
  </si>
  <si>
    <t xml:space="preserve">愛     知     県 </t>
  </si>
  <si>
    <t>-</t>
  </si>
  <si>
    <t>上野原市</t>
  </si>
  <si>
    <t>他市区町村で従業・通学 ２）</t>
  </si>
  <si>
    <t>１) 従業地・通学地「不詳」を含む。</t>
  </si>
  <si>
    <t>２) 他市区町村に従業・通学で，従業地・通学地「不詳」を含む。</t>
  </si>
  <si>
    <t>資料：平成27年国勢調査</t>
  </si>
  <si>
    <t xml:space="preserve">   大     阪     府 </t>
  </si>
  <si>
    <t xml:space="preserve">      そ の 他 の 道 府 県 </t>
  </si>
  <si>
    <t>-</t>
  </si>
  <si>
    <t>20　常住地による従業・通学市区町村，15歳以上就業者数及び通学者数</t>
  </si>
  <si>
    <t>国分寺市に常住 １)</t>
  </si>
  <si>
    <t xml:space="preserve">静　　 岡　　 県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</si>
</sst>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.5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76" fontId="12" fillId="0" borderId="1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0" fillId="0" borderId="0" xfId="0" applyNumberForma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horizontal="right" vertical="center"/>
    </xf>
    <xf numFmtId="177" fontId="2" fillId="33" borderId="2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67"/>
  <sheetViews>
    <sheetView tabSelected="1" zoomScaleSheetLayoutView="85" zoomScalePageLayoutView="0" workbookViewId="0" topLeftCell="A1">
      <selection activeCell="N6" sqref="N6"/>
    </sheetView>
  </sheetViews>
  <sheetFormatPr defaultColWidth="9.625" defaultRowHeight="16.5" customHeight="1"/>
  <cols>
    <col min="1" max="1" width="7.625" style="4" customWidth="1"/>
    <col min="2" max="2" width="11.625" style="4" customWidth="1"/>
    <col min="3" max="3" width="12.25390625" style="4" customWidth="1"/>
    <col min="4" max="4" width="11.00390625" style="4" customWidth="1"/>
    <col min="5" max="5" width="11.25390625" style="4" customWidth="1"/>
    <col min="6" max="6" width="7.75390625" style="4" customWidth="1"/>
    <col min="7" max="7" width="11.25390625" style="4" customWidth="1"/>
    <col min="8" max="8" width="10.375" style="4" customWidth="1"/>
    <col min="9" max="9" width="10.625" style="4" customWidth="1"/>
    <col min="10" max="10" width="10.25390625" style="4" customWidth="1"/>
    <col min="11" max="16384" width="9.625" style="4" customWidth="1"/>
  </cols>
  <sheetData>
    <row r="1" spans="1:10" ht="18.75" customHeight="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ht="15" customHeight="1" thickBot="1">
      <c r="B2" s="5"/>
      <c r="C2" s="6"/>
      <c r="D2" s="6"/>
      <c r="E2" s="6"/>
      <c r="F2" s="6"/>
      <c r="G2" s="6"/>
      <c r="H2" s="6"/>
      <c r="I2" s="6"/>
      <c r="J2" s="6"/>
    </row>
    <row r="3" spans="1:10" s="9" customFormat="1" ht="33" customHeight="1">
      <c r="A3" s="55" t="s">
        <v>0</v>
      </c>
      <c r="B3" s="56"/>
      <c r="C3" s="7" t="s">
        <v>1</v>
      </c>
      <c r="D3" s="8" t="s">
        <v>66</v>
      </c>
      <c r="E3" s="8" t="s">
        <v>67</v>
      </c>
      <c r="F3" s="57" t="s">
        <v>0</v>
      </c>
      <c r="G3" s="58"/>
      <c r="H3" s="7" t="s">
        <v>1</v>
      </c>
      <c r="I3" s="8" t="s">
        <v>66</v>
      </c>
      <c r="J3" s="24" t="s">
        <v>67</v>
      </c>
    </row>
    <row r="4" spans="1:10" ht="15" customHeight="1">
      <c r="A4" s="59" t="s">
        <v>92</v>
      </c>
      <c r="B4" s="60"/>
      <c r="C4" s="51">
        <f>D4+E4</f>
        <v>61961</v>
      </c>
      <c r="D4" s="31">
        <v>54565</v>
      </c>
      <c r="E4" s="31">
        <v>7396</v>
      </c>
      <c r="F4" s="3"/>
      <c r="G4" s="10" t="s">
        <v>50</v>
      </c>
      <c r="H4" s="30">
        <f aca="true" t="shared" si="0" ref="H4:H46">I4+J4</f>
        <v>110</v>
      </c>
      <c r="I4" s="41">
        <v>79</v>
      </c>
      <c r="J4" s="42">
        <v>31</v>
      </c>
    </row>
    <row r="5" spans="1:10" ht="15" customHeight="1">
      <c r="A5" s="61" t="s">
        <v>2</v>
      </c>
      <c r="B5" s="62"/>
      <c r="C5" s="52">
        <f>D5+E5</f>
        <v>13201</v>
      </c>
      <c r="D5" s="31">
        <v>12163</v>
      </c>
      <c r="E5" s="31">
        <v>1038</v>
      </c>
      <c r="F5" s="3"/>
      <c r="G5" s="11" t="s">
        <v>3</v>
      </c>
      <c r="H5" s="30">
        <f t="shared" si="0"/>
        <v>131</v>
      </c>
      <c r="I5" s="41">
        <v>118</v>
      </c>
      <c r="J5" s="43">
        <v>13</v>
      </c>
    </row>
    <row r="6" spans="1:10" ht="15" customHeight="1">
      <c r="A6" s="63" t="s">
        <v>84</v>
      </c>
      <c r="B6" s="64"/>
      <c r="C6" s="51">
        <f>D6+E6</f>
        <v>44708</v>
      </c>
      <c r="D6" s="32">
        <v>38753</v>
      </c>
      <c r="E6" s="32">
        <v>5955</v>
      </c>
      <c r="F6" s="3"/>
      <c r="G6" s="11" t="s">
        <v>4</v>
      </c>
      <c r="H6" s="30">
        <f t="shared" si="0"/>
        <v>256</v>
      </c>
      <c r="I6" s="41">
        <v>197</v>
      </c>
      <c r="J6" s="43">
        <v>59</v>
      </c>
    </row>
    <row r="7" spans="1:10" ht="15" customHeight="1">
      <c r="A7" s="25"/>
      <c r="B7" s="22"/>
      <c r="D7" s="2"/>
      <c r="E7" s="1"/>
      <c r="F7" s="12"/>
      <c r="G7" s="11" t="s">
        <v>51</v>
      </c>
      <c r="H7" s="30">
        <f t="shared" si="0"/>
        <v>304</v>
      </c>
      <c r="I7" s="41">
        <v>274</v>
      </c>
      <c r="J7" s="43">
        <v>30</v>
      </c>
    </row>
    <row r="8" spans="1:10" ht="15" customHeight="1">
      <c r="A8" s="68" t="s">
        <v>15</v>
      </c>
      <c r="B8" s="69"/>
      <c r="C8" s="30">
        <f>D8+E8</f>
        <v>40341</v>
      </c>
      <c r="D8" s="30">
        <f>D9+D34</f>
        <v>34996</v>
      </c>
      <c r="E8" s="30">
        <f>E9+E34</f>
        <v>5345</v>
      </c>
      <c r="F8" s="12"/>
      <c r="G8" s="11" t="s">
        <v>52</v>
      </c>
      <c r="H8" s="30">
        <f t="shared" si="0"/>
        <v>91</v>
      </c>
      <c r="I8" s="41">
        <v>88</v>
      </c>
      <c r="J8" s="43">
        <v>3</v>
      </c>
    </row>
    <row r="9" spans="1:10" ht="15" customHeight="1">
      <c r="A9" s="65" t="s">
        <v>70</v>
      </c>
      <c r="B9" s="66"/>
      <c r="C9" s="30">
        <f aca="true" t="shared" si="1" ref="C9:C51">D9+E9</f>
        <v>19886</v>
      </c>
      <c r="D9" s="30">
        <f>SUM(D10:D32)</f>
        <v>17969</v>
      </c>
      <c r="E9" s="30">
        <f>SUM(E10:E32)</f>
        <v>1917</v>
      </c>
      <c r="F9" s="12"/>
      <c r="G9" s="11" t="s">
        <v>53</v>
      </c>
      <c r="H9" s="30">
        <f t="shared" si="0"/>
        <v>137</v>
      </c>
      <c r="I9" s="41">
        <v>130</v>
      </c>
      <c r="J9" s="43">
        <v>7</v>
      </c>
    </row>
    <row r="10" spans="1:10" ht="15" customHeight="1">
      <c r="A10" s="26"/>
      <c r="B10" s="11" t="s">
        <v>16</v>
      </c>
      <c r="C10" s="30">
        <f t="shared" si="1"/>
        <v>3389</v>
      </c>
      <c r="D10" s="41">
        <v>3162</v>
      </c>
      <c r="E10" s="41">
        <v>227</v>
      </c>
      <c r="F10" s="12"/>
      <c r="G10" s="11" t="s">
        <v>5</v>
      </c>
      <c r="H10" s="30">
        <f t="shared" si="0"/>
        <v>134</v>
      </c>
      <c r="I10" s="41">
        <v>113</v>
      </c>
      <c r="J10" s="43">
        <v>21</v>
      </c>
    </row>
    <row r="11" spans="1:10" ht="15" customHeight="1">
      <c r="A11" s="26"/>
      <c r="B11" s="11" t="s">
        <v>18</v>
      </c>
      <c r="C11" s="30">
        <f t="shared" si="1"/>
        <v>1657</v>
      </c>
      <c r="D11" s="41">
        <v>1649</v>
      </c>
      <c r="E11" s="41">
        <v>8</v>
      </c>
      <c r="F11" s="12"/>
      <c r="G11" s="11" t="s">
        <v>65</v>
      </c>
      <c r="H11" s="30">
        <f t="shared" si="0"/>
        <v>308</v>
      </c>
      <c r="I11" s="41">
        <v>269</v>
      </c>
      <c r="J11" s="43">
        <v>39</v>
      </c>
    </row>
    <row r="12" spans="1:10" ht="15" customHeight="1">
      <c r="A12" s="26"/>
      <c r="B12" s="11" t="s">
        <v>19</v>
      </c>
      <c r="C12" s="30">
        <f t="shared" si="1"/>
        <v>2324</v>
      </c>
      <c r="D12" s="41">
        <v>2249</v>
      </c>
      <c r="E12" s="41">
        <v>75</v>
      </c>
      <c r="F12" s="12"/>
      <c r="G12" s="11" t="s">
        <v>54</v>
      </c>
      <c r="H12" s="30">
        <f t="shared" si="0"/>
        <v>75</v>
      </c>
      <c r="I12" s="41">
        <v>70</v>
      </c>
      <c r="J12" s="43">
        <v>5</v>
      </c>
    </row>
    <row r="13" spans="1:10" ht="15" customHeight="1">
      <c r="A13" s="26"/>
      <c r="B13" s="11" t="s">
        <v>20</v>
      </c>
      <c r="C13" s="30">
        <f t="shared" si="1"/>
        <v>3308</v>
      </c>
      <c r="D13" s="41">
        <v>2908</v>
      </c>
      <c r="E13" s="41">
        <v>400</v>
      </c>
      <c r="F13" s="12"/>
      <c r="G13" s="11" t="s">
        <v>6</v>
      </c>
      <c r="H13" s="30">
        <v>24</v>
      </c>
      <c r="I13" s="41">
        <v>24</v>
      </c>
      <c r="J13" s="43" t="s">
        <v>90</v>
      </c>
    </row>
    <row r="14" spans="1:10" ht="15" customHeight="1">
      <c r="A14" s="26"/>
      <c r="B14" s="11" t="s">
        <v>21</v>
      </c>
      <c r="C14" s="30">
        <f t="shared" si="1"/>
        <v>668</v>
      </c>
      <c r="D14" s="41">
        <v>531</v>
      </c>
      <c r="E14" s="41">
        <v>137</v>
      </c>
      <c r="F14" s="12"/>
      <c r="G14" s="11" t="s">
        <v>55</v>
      </c>
      <c r="H14" s="30">
        <v>7</v>
      </c>
      <c r="I14" s="44">
        <v>7</v>
      </c>
      <c r="J14" s="45" t="s">
        <v>17</v>
      </c>
    </row>
    <row r="15" spans="1:10" ht="15" customHeight="1">
      <c r="A15" s="26"/>
      <c r="B15" s="11" t="s">
        <v>22</v>
      </c>
      <c r="C15" s="30">
        <f t="shared" si="1"/>
        <v>300</v>
      </c>
      <c r="D15" s="41">
        <v>293</v>
      </c>
      <c r="E15" s="41">
        <v>7</v>
      </c>
      <c r="F15" s="12"/>
      <c r="G15" s="13"/>
      <c r="H15" s="30"/>
      <c r="I15" s="44"/>
      <c r="J15" s="45"/>
    </row>
    <row r="16" spans="1:11" ht="15" customHeight="1">
      <c r="A16" s="26"/>
      <c r="B16" s="11" t="s">
        <v>23</v>
      </c>
      <c r="C16" s="30">
        <f t="shared" si="1"/>
        <v>183</v>
      </c>
      <c r="D16" s="41">
        <v>181</v>
      </c>
      <c r="E16" s="41">
        <v>2</v>
      </c>
      <c r="F16" s="70" t="s">
        <v>72</v>
      </c>
      <c r="G16" s="71"/>
      <c r="H16" s="40">
        <v>3913</v>
      </c>
      <c r="I16" s="40">
        <v>3333</v>
      </c>
      <c r="J16" s="40">
        <v>580</v>
      </c>
      <c r="K16" s="35"/>
    </row>
    <row r="17" spans="1:10" ht="15" customHeight="1">
      <c r="A17" s="26"/>
      <c r="B17" s="11" t="s">
        <v>24</v>
      </c>
      <c r="C17" s="30">
        <f t="shared" si="1"/>
        <v>637</v>
      </c>
      <c r="D17" s="41">
        <v>611</v>
      </c>
      <c r="E17" s="41">
        <v>26</v>
      </c>
      <c r="F17" s="67" t="s">
        <v>74</v>
      </c>
      <c r="G17" s="66"/>
      <c r="H17" s="40">
        <f t="shared" si="0"/>
        <v>59</v>
      </c>
      <c r="I17" s="44">
        <v>55</v>
      </c>
      <c r="J17" s="45">
        <v>4</v>
      </c>
    </row>
    <row r="18" spans="1:14" ht="15" customHeight="1">
      <c r="A18" s="26"/>
      <c r="B18" s="11" t="s">
        <v>25</v>
      </c>
      <c r="C18" s="30">
        <f t="shared" si="1"/>
        <v>717</v>
      </c>
      <c r="D18" s="41">
        <v>697</v>
      </c>
      <c r="E18" s="41">
        <v>20</v>
      </c>
      <c r="F18" s="67" t="s">
        <v>76</v>
      </c>
      <c r="G18" s="66"/>
      <c r="H18" s="40">
        <f t="shared" si="0"/>
        <v>40</v>
      </c>
      <c r="I18" s="41">
        <v>39</v>
      </c>
      <c r="J18" s="43">
        <v>1</v>
      </c>
      <c r="L18" s="38"/>
      <c r="M18" s="38"/>
      <c r="N18" s="38"/>
    </row>
    <row r="19" spans="1:10" ht="15" customHeight="1">
      <c r="A19" s="26"/>
      <c r="B19" s="11" t="s">
        <v>26</v>
      </c>
      <c r="C19" s="30">
        <f t="shared" si="1"/>
        <v>287</v>
      </c>
      <c r="D19" s="41">
        <v>221</v>
      </c>
      <c r="E19" s="41">
        <v>66</v>
      </c>
      <c r="F19" s="67" t="s">
        <v>77</v>
      </c>
      <c r="G19" s="66"/>
      <c r="H19" s="40">
        <f t="shared" si="0"/>
        <v>31</v>
      </c>
      <c r="I19" s="44">
        <v>29</v>
      </c>
      <c r="J19" s="45">
        <v>2</v>
      </c>
    </row>
    <row r="20" spans="1:17" ht="15" customHeight="1">
      <c r="A20" s="26"/>
      <c r="B20" s="11" t="s">
        <v>27</v>
      </c>
      <c r="C20" s="30">
        <f t="shared" si="1"/>
        <v>253</v>
      </c>
      <c r="D20" s="41">
        <v>241</v>
      </c>
      <c r="E20" s="41">
        <v>12</v>
      </c>
      <c r="F20" s="67" t="s">
        <v>78</v>
      </c>
      <c r="G20" s="66"/>
      <c r="H20" s="40">
        <f t="shared" si="0"/>
        <v>1609</v>
      </c>
      <c r="I20" s="44">
        <f>SUM(I21:I25)</f>
        <v>1362</v>
      </c>
      <c r="J20" s="44">
        <f>SUM(J21:J25)</f>
        <v>247</v>
      </c>
      <c r="K20" s="35"/>
      <c r="O20" s="37"/>
      <c r="P20" s="37"/>
      <c r="Q20" s="37"/>
    </row>
    <row r="21" spans="1:17" ht="15" customHeight="1">
      <c r="A21" s="26"/>
      <c r="B21" s="11" t="s">
        <v>7</v>
      </c>
      <c r="C21" s="30">
        <f t="shared" si="1"/>
        <v>626</v>
      </c>
      <c r="D21" s="41">
        <v>430</v>
      </c>
      <c r="E21" s="41">
        <v>196</v>
      </c>
      <c r="F21" s="12"/>
      <c r="G21" s="11" t="s">
        <v>68</v>
      </c>
      <c r="H21" s="40">
        <f t="shared" si="0"/>
        <v>331</v>
      </c>
      <c r="I21" s="44">
        <v>303</v>
      </c>
      <c r="J21" s="45">
        <v>28</v>
      </c>
      <c r="O21" s="37"/>
      <c r="P21" s="37"/>
      <c r="Q21" s="37"/>
    </row>
    <row r="22" spans="1:17" ht="15" customHeight="1">
      <c r="A22" s="26"/>
      <c r="B22" s="11" t="s">
        <v>28</v>
      </c>
      <c r="C22" s="30">
        <f t="shared" si="1"/>
        <v>1649</v>
      </c>
      <c r="D22" s="41">
        <v>1523</v>
      </c>
      <c r="E22" s="41">
        <v>126</v>
      </c>
      <c r="F22" s="12"/>
      <c r="G22" s="11" t="s">
        <v>56</v>
      </c>
      <c r="H22" s="40">
        <f t="shared" si="0"/>
        <v>111</v>
      </c>
      <c r="I22" s="41">
        <v>87</v>
      </c>
      <c r="J22" s="43">
        <v>24</v>
      </c>
      <c r="O22" s="37"/>
      <c r="P22" s="37"/>
      <c r="Q22" s="37"/>
    </row>
    <row r="23" spans="1:17" ht="15" customHeight="1">
      <c r="A23" s="26"/>
      <c r="B23" s="11" t="s">
        <v>29</v>
      </c>
      <c r="C23" s="30">
        <f t="shared" si="1"/>
        <v>950</v>
      </c>
      <c r="D23" s="41">
        <v>804</v>
      </c>
      <c r="E23" s="41">
        <v>146</v>
      </c>
      <c r="F23" s="12"/>
      <c r="G23" s="11" t="s">
        <v>57</v>
      </c>
      <c r="H23" s="40">
        <f t="shared" si="0"/>
        <v>313</v>
      </c>
      <c r="I23" s="46">
        <v>280</v>
      </c>
      <c r="J23" s="47">
        <v>33</v>
      </c>
      <c r="O23" s="37"/>
      <c r="P23" s="37"/>
      <c r="Q23" s="37"/>
    </row>
    <row r="24" spans="1:17" ht="15" customHeight="1">
      <c r="A24" s="26"/>
      <c r="B24" s="11" t="s">
        <v>30</v>
      </c>
      <c r="C24" s="30">
        <f t="shared" si="1"/>
        <v>1408</v>
      </c>
      <c r="D24" s="41">
        <v>1191</v>
      </c>
      <c r="E24" s="41">
        <v>217</v>
      </c>
      <c r="F24" s="12"/>
      <c r="G24" s="11" t="s">
        <v>69</v>
      </c>
      <c r="H24" s="40">
        <f t="shared" si="0"/>
        <v>110</v>
      </c>
      <c r="I24" s="46">
        <v>66</v>
      </c>
      <c r="J24" s="47">
        <v>44</v>
      </c>
      <c r="O24" s="37"/>
      <c r="P24" s="37"/>
      <c r="Q24" s="37"/>
    </row>
    <row r="25" spans="1:17" ht="15" customHeight="1">
      <c r="A25" s="26"/>
      <c r="B25" s="11" t="s">
        <v>31</v>
      </c>
      <c r="C25" s="30">
        <f t="shared" si="1"/>
        <v>602</v>
      </c>
      <c r="D25" s="41">
        <v>492</v>
      </c>
      <c r="E25" s="41">
        <v>110</v>
      </c>
      <c r="F25" s="12"/>
      <c r="G25" s="11" t="s">
        <v>55</v>
      </c>
      <c r="H25" s="40">
        <f t="shared" si="0"/>
        <v>744</v>
      </c>
      <c r="I25" s="41">
        <v>626</v>
      </c>
      <c r="J25" s="43">
        <v>118</v>
      </c>
      <c r="O25" s="37"/>
      <c r="P25" s="37"/>
      <c r="Q25" s="37"/>
    </row>
    <row r="26" spans="1:17" ht="15" customHeight="1">
      <c r="A26" s="26"/>
      <c r="B26" s="11" t="s">
        <v>32</v>
      </c>
      <c r="C26" s="30">
        <f t="shared" si="1"/>
        <v>128</v>
      </c>
      <c r="D26" s="41">
        <v>119</v>
      </c>
      <c r="E26" s="41">
        <v>9</v>
      </c>
      <c r="F26" s="67" t="s">
        <v>75</v>
      </c>
      <c r="G26" s="66"/>
      <c r="H26" s="40">
        <f t="shared" si="0"/>
        <v>300</v>
      </c>
      <c r="I26" s="44">
        <f>I27+I28+I29</f>
        <v>269</v>
      </c>
      <c r="J26" s="44">
        <f>J27+J28+J29</f>
        <v>31</v>
      </c>
      <c r="K26" s="35"/>
      <c r="O26" s="37"/>
      <c r="P26" s="37"/>
      <c r="Q26" s="37"/>
    </row>
    <row r="27" spans="1:17" ht="15" customHeight="1">
      <c r="A27" s="26"/>
      <c r="B27" s="11" t="s">
        <v>33</v>
      </c>
      <c r="C27" s="30">
        <f t="shared" si="1"/>
        <v>70</v>
      </c>
      <c r="D27" s="41">
        <v>62</v>
      </c>
      <c r="E27" s="41">
        <v>8</v>
      </c>
      <c r="F27" s="12"/>
      <c r="G27" s="11" t="s">
        <v>58</v>
      </c>
      <c r="H27" s="40">
        <f t="shared" si="0"/>
        <v>63</v>
      </c>
      <c r="I27" s="41">
        <v>58</v>
      </c>
      <c r="J27" s="43">
        <v>5</v>
      </c>
      <c r="O27" s="37"/>
      <c r="P27" s="37"/>
      <c r="Q27" s="37"/>
    </row>
    <row r="28" spans="1:17" ht="15" customHeight="1">
      <c r="A28" s="26"/>
      <c r="B28" s="11" t="s">
        <v>34</v>
      </c>
      <c r="C28" s="30">
        <f t="shared" si="1"/>
        <v>191</v>
      </c>
      <c r="D28" s="41">
        <v>159</v>
      </c>
      <c r="E28" s="41">
        <v>32</v>
      </c>
      <c r="F28" s="12"/>
      <c r="G28" s="11" t="s">
        <v>59</v>
      </c>
      <c r="H28" s="40">
        <f t="shared" si="0"/>
        <v>65</v>
      </c>
      <c r="I28" s="44">
        <v>64</v>
      </c>
      <c r="J28" s="45">
        <v>1</v>
      </c>
      <c r="O28" s="37"/>
      <c r="P28" s="37"/>
      <c r="Q28" s="37"/>
    </row>
    <row r="29" spans="1:17" ht="15" customHeight="1">
      <c r="A29" s="26"/>
      <c r="B29" s="11" t="s">
        <v>35</v>
      </c>
      <c r="C29" s="30">
        <f t="shared" si="1"/>
        <v>355</v>
      </c>
      <c r="D29" s="41">
        <v>296</v>
      </c>
      <c r="E29" s="41">
        <v>59</v>
      </c>
      <c r="F29" s="12"/>
      <c r="G29" s="11" t="s">
        <v>55</v>
      </c>
      <c r="H29" s="40">
        <f t="shared" si="0"/>
        <v>172</v>
      </c>
      <c r="I29" s="44">
        <v>147</v>
      </c>
      <c r="J29" s="45">
        <v>25</v>
      </c>
      <c r="O29" s="37"/>
      <c r="P29" s="37"/>
      <c r="Q29" s="37"/>
    </row>
    <row r="30" spans="1:17" ht="15" customHeight="1">
      <c r="A30" s="26"/>
      <c r="B30" s="11" t="s">
        <v>36</v>
      </c>
      <c r="C30" s="30">
        <f t="shared" si="1"/>
        <v>71</v>
      </c>
      <c r="D30" s="41">
        <v>52</v>
      </c>
      <c r="E30" s="41">
        <v>19</v>
      </c>
      <c r="F30" s="67" t="s">
        <v>73</v>
      </c>
      <c r="G30" s="66"/>
      <c r="H30" s="40">
        <f t="shared" si="0"/>
        <v>1499</v>
      </c>
      <c r="I30" s="44">
        <f>I31+I32+I33+I34</f>
        <v>1251</v>
      </c>
      <c r="J30" s="44">
        <f>J31+J32+J33+J34</f>
        <v>248</v>
      </c>
      <c r="K30" s="35"/>
      <c r="L30" s="38"/>
      <c r="M30" s="38"/>
      <c r="O30" s="37"/>
      <c r="P30" s="37"/>
      <c r="Q30" s="37"/>
    </row>
    <row r="31" spans="1:17" ht="15" customHeight="1">
      <c r="A31" s="26"/>
      <c r="B31" s="11" t="s">
        <v>37</v>
      </c>
      <c r="C31" s="30">
        <f t="shared" si="1"/>
        <v>40</v>
      </c>
      <c r="D31" s="41">
        <v>30</v>
      </c>
      <c r="E31" s="41">
        <v>10</v>
      </c>
      <c r="F31" s="12"/>
      <c r="G31" s="11" t="s">
        <v>60</v>
      </c>
      <c r="H31" s="40">
        <f t="shared" si="0"/>
        <v>556</v>
      </c>
      <c r="I31" s="41">
        <v>472</v>
      </c>
      <c r="J31" s="43">
        <v>84</v>
      </c>
      <c r="O31" s="37"/>
      <c r="P31" s="37"/>
      <c r="Q31" s="37"/>
    </row>
    <row r="32" spans="1:17" ht="15" customHeight="1">
      <c r="A32" s="26"/>
      <c r="B32" s="11" t="s">
        <v>8</v>
      </c>
      <c r="C32" s="30">
        <f t="shared" si="1"/>
        <v>73</v>
      </c>
      <c r="D32" s="41">
        <v>68</v>
      </c>
      <c r="E32" s="41">
        <v>5</v>
      </c>
      <c r="F32" s="12"/>
      <c r="G32" s="11" t="s">
        <v>61</v>
      </c>
      <c r="H32" s="40">
        <f t="shared" si="0"/>
        <v>582</v>
      </c>
      <c r="I32" s="44">
        <v>499</v>
      </c>
      <c r="J32" s="45">
        <v>83</v>
      </c>
      <c r="O32" s="37"/>
      <c r="P32" s="37"/>
      <c r="Q32" s="37"/>
    </row>
    <row r="33" spans="1:17" ht="15" customHeight="1">
      <c r="A33" s="26"/>
      <c r="B33" s="23"/>
      <c r="C33" s="30"/>
      <c r="D33" s="40"/>
      <c r="E33" s="40"/>
      <c r="F33" s="12"/>
      <c r="G33" s="11" t="s">
        <v>10</v>
      </c>
      <c r="H33" s="40">
        <f t="shared" si="0"/>
        <v>179</v>
      </c>
      <c r="I33" s="41">
        <v>145</v>
      </c>
      <c r="J33" s="43">
        <v>34</v>
      </c>
      <c r="O33" s="37"/>
      <c r="P33" s="37"/>
      <c r="Q33" s="37"/>
    </row>
    <row r="34" spans="1:17" ht="15" customHeight="1">
      <c r="A34" s="65" t="s">
        <v>71</v>
      </c>
      <c r="B34" s="66"/>
      <c r="C34" s="30">
        <f t="shared" si="1"/>
        <v>20455</v>
      </c>
      <c r="D34" s="40">
        <f>SUM(I4:I14)+SUM(D35:D51)</f>
        <v>17027</v>
      </c>
      <c r="E34" s="40">
        <f>SUM(J4:J14)+SUM(E35:E51)</f>
        <v>3428</v>
      </c>
      <c r="F34" s="12"/>
      <c r="G34" s="11" t="s">
        <v>55</v>
      </c>
      <c r="H34" s="40">
        <f t="shared" si="0"/>
        <v>182</v>
      </c>
      <c r="I34" s="41">
        <v>135</v>
      </c>
      <c r="J34" s="41">
        <v>47</v>
      </c>
      <c r="K34" s="35"/>
      <c r="O34" s="37"/>
      <c r="P34" s="37"/>
      <c r="Q34" s="37"/>
    </row>
    <row r="35" spans="1:17" ht="15" customHeight="1">
      <c r="A35" s="26"/>
      <c r="B35" s="11" t="s">
        <v>9</v>
      </c>
      <c r="C35" s="30">
        <f t="shared" si="1"/>
        <v>2071</v>
      </c>
      <c r="D35" s="41">
        <v>1441</v>
      </c>
      <c r="E35" s="41">
        <v>630</v>
      </c>
      <c r="F35" s="67" t="s">
        <v>79</v>
      </c>
      <c r="G35" s="66"/>
      <c r="H35" s="40">
        <f>H38+H37+H36</f>
        <v>89</v>
      </c>
      <c r="I35" s="40">
        <f>I38+I37+I36</f>
        <v>63</v>
      </c>
      <c r="J35" s="40">
        <f>J38+J37</f>
        <v>26</v>
      </c>
      <c r="K35" s="35"/>
      <c r="O35" s="37"/>
      <c r="P35" s="37"/>
      <c r="Q35" s="37"/>
    </row>
    <row r="36" spans="1:17" ht="15" customHeight="1">
      <c r="A36" s="26"/>
      <c r="B36" s="11" t="s">
        <v>38</v>
      </c>
      <c r="C36" s="30">
        <f t="shared" si="1"/>
        <v>3047</v>
      </c>
      <c r="D36" s="41">
        <v>2732</v>
      </c>
      <c r="E36" s="41">
        <v>315</v>
      </c>
      <c r="F36" s="12"/>
      <c r="G36" s="11" t="s">
        <v>62</v>
      </c>
      <c r="H36" s="40">
        <v>20</v>
      </c>
      <c r="I36" s="44">
        <v>20</v>
      </c>
      <c r="J36" s="45" t="s">
        <v>17</v>
      </c>
      <c r="O36" s="37"/>
      <c r="P36" s="37"/>
      <c r="Q36" s="37"/>
    </row>
    <row r="37" spans="1:17" ht="15" customHeight="1">
      <c r="A37" s="26"/>
      <c r="B37" s="11" t="s">
        <v>11</v>
      </c>
      <c r="C37" s="30">
        <f t="shared" si="1"/>
        <v>1677</v>
      </c>
      <c r="D37" s="41">
        <v>1435</v>
      </c>
      <c r="E37" s="41">
        <v>242</v>
      </c>
      <c r="F37" s="12"/>
      <c r="G37" s="11" t="s">
        <v>83</v>
      </c>
      <c r="H37" s="40">
        <f t="shared" si="0"/>
        <v>31</v>
      </c>
      <c r="I37" s="41">
        <v>10</v>
      </c>
      <c r="J37" s="43">
        <v>21</v>
      </c>
      <c r="O37" s="37"/>
      <c r="P37" s="37"/>
      <c r="Q37" s="37"/>
    </row>
    <row r="38" spans="1:17" ht="15" customHeight="1">
      <c r="A38" s="26"/>
      <c r="B38" s="11" t="s">
        <v>39</v>
      </c>
      <c r="C38" s="30">
        <f t="shared" si="1"/>
        <v>1003</v>
      </c>
      <c r="D38" s="41">
        <v>916</v>
      </c>
      <c r="E38" s="41">
        <v>87</v>
      </c>
      <c r="F38" s="12"/>
      <c r="G38" s="11" t="s">
        <v>55</v>
      </c>
      <c r="H38" s="40">
        <v>38</v>
      </c>
      <c r="I38" s="41">
        <v>33</v>
      </c>
      <c r="J38" s="43">
        <v>5</v>
      </c>
      <c r="P38" s="37"/>
      <c r="Q38" s="37"/>
    </row>
    <row r="39" spans="1:17" ht="15" customHeight="1">
      <c r="A39" s="26"/>
      <c r="B39" s="11" t="s">
        <v>40</v>
      </c>
      <c r="C39" s="30">
        <f t="shared" si="1"/>
        <v>244</v>
      </c>
      <c r="D39" s="41">
        <v>235</v>
      </c>
      <c r="E39" s="41">
        <v>9</v>
      </c>
      <c r="F39" s="67" t="s">
        <v>80</v>
      </c>
      <c r="G39" s="66"/>
      <c r="H39" s="40">
        <f t="shared" si="0"/>
        <v>26</v>
      </c>
      <c r="I39" s="41">
        <v>23</v>
      </c>
      <c r="J39" s="43">
        <v>3</v>
      </c>
      <c r="P39" s="37"/>
      <c r="Q39" s="37"/>
    </row>
    <row r="40" spans="1:17" ht="15" customHeight="1">
      <c r="A40" s="26"/>
      <c r="B40" s="11" t="s">
        <v>41</v>
      </c>
      <c r="C40" s="30">
        <f t="shared" si="1"/>
        <v>2528</v>
      </c>
      <c r="D40" s="41">
        <v>2271</v>
      </c>
      <c r="E40" s="41">
        <v>257</v>
      </c>
      <c r="F40" s="67" t="s">
        <v>93</v>
      </c>
      <c r="G40" s="66"/>
      <c r="H40" s="40">
        <v>28</v>
      </c>
      <c r="I40" s="44">
        <v>28</v>
      </c>
      <c r="J40" s="45" t="s">
        <v>17</v>
      </c>
      <c r="P40" s="37"/>
      <c r="Q40" s="37"/>
    </row>
    <row r="41" spans="1:17" ht="15" customHeight="1">
      <c r="A41" s="26"/>
      <c r="B41" s="11" t="s">
        <v>42</v>
      </c>
      <c r="C41" s="30">
        <f t="shared" si="1"/>
        <v>483</v>
      </c>
      <c r="D41" s="41">
        <v>430</v>
      </c>
      <c r="E41" s="41">
        <v>53</v>
      </c>
      <c r="F41" s="67" t="s">
        <v>81</v>
      </c>
      <c r="G41" s="66"/>
      <c r="H41" s="40">
        <f t="shared" si="0"/>
        <v>33</v>
      </c>
      <c r="I41" s="44">
        <f>I42+I43</f>
        <v>32</v>
      </c>
      <c r="J41" s="45">
        <v>1</v>
      </c>
      <c r="P41" s="37"/>
      <c r="Q41" s="37"/>
    </row>
    <row r="42" spans="1:16" ht="15" customHeight="1">
      <c r="A42" s="26"/>
      <c r="B42" s="11" t="s">
        <v>43</v>
      </c>
      <c r="C42" s="30">
        <f t="shared" si="1"/>
        <v>358</v>
      </c>
      <c r="D42" s="41">
        <v>273</v>
      </c>
      <c r="E42" s="41">
        <v>85</v>
      </c>
      <c r="F42" s="12"/>
      <c r="G42" s="11" t="s">
        <v>13</v>
      </c>
      <c r="H42" s="40">
        <f t="shared" si="0"/>
        <v>21</v>
      </c>
      <c r="I42" s="41">
        <v>20</v>
      </c>
      <c r="J42" s="43">
        <v>1</v>
      </c>
      <c r="P42" s="37"/>
    </row>
    <row r="43" spans="1:16" ht="15" customHeight="1">
      <c r="A43" s="26"/>
      <c r="B43" s="11" t="s">
        <v>44</v>
      </c>
      <c r="C43" s="30">
        <f t="shared" si="1"/>
        <v>243</v>
      </c>
      <c r="D43" s="41">
        <v>169</v>
      </c>
      <c r="E43" s="41">
        <v>74</v>
      </c>
      <c r="F43" s="12"/>
      <c r="G43" s="11" t="s">
        <v>55</v>
      </c>
      <c r="H43" s="40">
        <v>12</v>
      </c>
      <c r="I43" s="41">
        <v>12</v>
      </c>
      <c r="J43" s="43" t="s">
        <v>82</v>
      </c>
      <c r="P43" s="37"/>
    </row>
    <row r="44" spans="1:16" ht="15" customHeight="1">
      <c r="A44" s="26"/>
      <c r="B44" s="11" t="s">
        <v>12</v>
      </c>
      <c r="C44" s="30">
        <f t="shared" si="1"/>
        <v>1514</v>
      </c>
      <c r="D44" s="41">
        <v>1155</v>
      </c>
      <c r="E44" s="41">
        <v>359</v>
      </c>
      <c r="F44" s="72" t="s">
        <v>88</v>
      </c>
      <c r="G44" s="73"/>
      <c r="H44" s="40">
        <f t="shared" si="0"/>
        <v>34</v>
      </c>
      <c r="I44" s="44">
        <f>I45+I46</f>
        <v>33</v>
      </c>
      <c r="J44" s="44">
        <v>1</v>
      </c>
      <c r="K44" s="35"/>
      <c r="P44" s="37"/>
    </row>
    <row r="45" spans="1:16" ht="15" customHeight="1">
      <c r="A45" s="26"/>
      <c r="B45" s="11" t="s">
        <v>45</v>
      </c>
      <c r="C45" s="30">
        <f t="shared" si="1"/>
        <v>2296</v>
      </c>
      <c r="D45" s="41">
        <v>1743</v>
      </c>
      <c r="E45" s="41">
        <v>553</v>
      </c>
      <c r="F45" s="12"/>
      <c r="G45" s="11" t="s">
        <v>63</v>
      </c>
      <c r="H45" s="40">
        <v>25</v>
      </c>
      <c r="I45" s="44">
        <v>25</v>
      </c>
      <c r="J45" s="45" t="s">
        <v>17</v>
      </c>
      <c r="P45" s="37"/>
    </row>
    <row r="46" spans="1:16" ht="15" customHeight="1">
      <c r="A46" s="26"/>
      <c r="B46" s="11" t="s">
        <v>46</v>
      </c>
      <c r="C46" s="30">
        <f t="shared" si="1"/>
        <v>805</v>
      </c>
      <c r="D46" s="41">
        <v>693</v>
      </c>
      <c r="E46" s="41">
        <v>112</v>
      </c>
      <c r="F46" s="12"/>
      <c r="G46" s="11" t="s">
        <v>55</v>
      </c>
      <c r="H46" s="40">
        <f t="shared" si="0"/>
        <v>9</v>
      </c>
      <c r="I46" s="44">
        <v>8</v>
      </c>
      <c r="J46" s="45">
        <v>1</v>
      </c>
      <c r="P46" s="37"/>
    </row>
    <row r="47" spans="1:16" ht="15" customHeight="1">
      <c r="A47" s="26"/>
      <c r="B47" s="11" t="s">
        <v>14</v>
      </c>
      <c r="C47" s="30">
        <f t="shared" si="1"/>
        <v>469</v>
      </c>
      <c r="D47" s="41">
        <v>395</v>
      </c>
      <c r="E47" s="41">
        <v>74</v>
      </c>
      <c r="F47" s="12"/>
      <c r="G47" s="14"/>
      <c r="H47" s="40"/>
      <c r="I47" s="44"/>
      <c r="J47" s="45"/>
      <c r="P47" s="37"/>
    </row>
    <row r="48" spans="1:16" ht="15" customHeight="1">
      <c r="A48" s="26"/>
      <c r="B48" s="11" t="s">
        <v>47</v>
      </c>
      <c r="C48" s="30">
        <f t="shared" si="1"/>
        <v>1739</v>
      </c>
      <c r="D48" s="41">
        <v>1421</v>
      </c>
      <c r="E48" s="41">
        <v>318</v>
      </c>
      <c r="F48" s="74" t="s">
        <v>89</v>
      </c>
      <c r="G48" s="75"/>
      <c r="H48" s="53">
        <v>165</v>
      </c>
      <c r="I48" s="53">
        <v>149</v>
      </c>
      <c r="J48" s="53">
        <v>16</v>
      </c>
      <c r="K48" s="35"/>
      <c r="L48" s="39"/>
      <c r="M48" s="39"/>
      <c r="N48" s="39"/>
      <c r="P48" s="37"/>
    </row>
    <row r="49" spans="1:16" ht="15" customHeight="1">
      <c r="A49" s="26"/>
      <c r="B49" s="11" t="s">
        <v>48</v>
      </c>
      <c r="C49" s="30">
        <f t="shared" si="1"/>
        <v>124</v>
      </c>
      <c r="D49" s="41">
        <v>122</v>
      </c>
      <c r="E49" s="41">
        <v>2</v>
      </c>
      <c r="F49" s="15"/>
      <c r="G49" s="16"/>
      <c r="H49" s="44"/>
      <c r="I49" s="44"/>
      <c r="J49" s="45"/>
      <c r="P49" s="37"/>
    </row>
    <row r="50" spans="1:16" ht="15" customHeight="1">
      <c r="A50" s="26"/>
      <c r="B50" s="11" t="s">
        <v>49</v>
      </c>
      <c r="C50" s="30">
        <f t="shared" si="1"/>
        <v>34</v>
      </c>
      <c r="D50" s="48">
        <v>30</v>
      </c>
      <c r="E50" s="49">
        <v>4</v>
      </c>
      <c r="F50" s="15"/>
      <c r="G50" s="16"/>
      <c r="H50" s="21"/>
      <c r="I50" s="21"/>
      <c r="J50" s="28"/>
      <c r="P50" s="37"/>
    </row>
    <row r="51" spans="1:16" ht="15" customHeight="1" thickBot="1">
      <c r="A51" s="27"/>
      <c r="B51" s="17" t="s">
        <v>64</v>
      </c>
      <c r="C51" s="36">
        <f t="shared" si="1"/>
        <v>243</v>
      </c>
      <c r="D51" s="50">
        <v>197</v>
      </c>
      <c r="E51" s="50">
        <v>46</v>
      </c>
      <c r="F51" s="18"/>
      <c r="G51" s="19"/>
      <c r="H51" s="33"/>
      <c r="I51" s="33"/>
      <c r="J51" s="34"/>
      <c r="P51" s="37"/>
    </row>
    <row r="52" spans="1:16" ht="10.5" customHeight="1">
      <c r="A52" s="29" t="s">
        <v>85</v>
      </c>
      <c r="G52" s="5"/>
      <c r="H52" s="76" t="s">
        <v>87</v>
      </c>
      <c r="I52" s="76"/>
      <c r="J52" s="76"/>
      <c r="P52" s="37"/>
    </row>
    <row r="53" spans="1:16" ht="10.5" customHeight="1">
      <c r="A53" s="29" t="s">
        <v>86</v>
      </c>
      <c r="G53" s="5"/>
      <c r="H53" s="77"/>
      <c r="I53" s="77"/>
      <c r="J53" s="77"/>
      <c r="P53" s="37"/>
    </row>
    <row r="54" spans="7:16" ht="16.5" customHeight="1">
      <c r="G54" s="5"/>
      <c r="H54" s="20"/>
      <c r="I54" s="20"/>
      <c r="J54" s="20"/>
      <c r="P54" s="37"/>
    </row>
    <row r="55" spans="7:16" ht="16.5" customHeight="1">
      <c r="G55" s="5"/>
      <c r="H55" s="20"/>
      <c r="I55" s="20"/>
      <c r="J55" s="20"/>
      <c r="P55" s="37"/>
    </row>
    <row r="56" spans="7:16" ht="16.5" customHeight="1">
      <c r="G56" s="5"/>
      <c r="P56" s="37"/>
    </row>
    <row r="57" spans="7:16" ht="16.5" customHeight="1">
      <c r="G57" s="5"/>
      <c r="P57" s="37"/>
    </row>
    <row r="58" ht="16.5" customHeight="1">
      <c r="P58" s="37"/>
    </row>
    <row r="59" ht="16.5" customHeight="1">
      <c r="P59" s="37"/>
    </row>
    <row r="60" ht="16.5" customHeight="1">
      <c r="P60" s="37"/>
    </row>
    <row r="61" ht="16.5" customHeight="1">
      <c r="P61" s="37"/>
    </row>
    <row r="62" ht="16.5" customHeight="1">
      <c r="P62" s="37"/>
    </row>
    <row r="63" ht="16.5" customHeight="1">
      <c r="P63" s="37"/>
    </row>
    <row r="64" ht="16.5" customHeight="1">
      <c r="P64" s="37"/>
    </row>
    <row r="65" ht="16.5" customHeight="1">
      <c r="P65" s="37"/>
    </row>
    <row r="66" ht="16.5" customHeight="1">
      <c r="P66" s="37"/>
    </row>
    <row r="67" ht="16.5" customHeight="1">
      <c r="P67" s="37"/>
    </row>
  </sheetData>
  <sheetProtection/>
  <mergeCells count="23">
    <mergeCell ref="F40:G40"/>
    <mergeCell ref="F41:G41"/>
    <mergeCell ref="F44:G44"/>
    <mergeCell ref="F48:G48"/>
    <mergeCell ref="H52:J53"/>
    <mergeCell ref="F20:G20"/>
    <mergeCell ref="F26:G26"/>
    <mergeCell ref="F30:G30"/>
    <mergeCell ref="A34:B34"/>
    <mergeCell ref="F35:G35"/>
    <mergeCell ref="F39:G39"/>
    <mergeCell ref="A8:B8"/>
    <mergeCell ref="A9:B9"/>
    <mergeCell ref="F16:G16"/>
    <mergeCell ref="F17:G17"/>
    <mergeCell ref="F18:G18"/>
    <mergeCell ref="F19:G19"/>
    <mergeCell ref="A1:J1"/>
    <mergeCell ref="A3:B3"/>
    <mergeCell ref="F3:G3"/>
    <mergeCell ref="A4:B4"/>
    <mergeCell ref="A5:B5"/>
    <mergeCell ref="A6:B6"/>
  </mergeCells>
  <printOptions/>
  <pageMargins left="0.3937007874015748" right="0.3937007874015748" top="0.3937007874015748" bottom="0.3937007874015748" header="0" footer="0"/>
  <pageSetup blackAndWhite="1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国分寺市役所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           優</dc:creator>
  <cp:keywords/>
  <dc:description/>
  <cp:lastModifiedBy>国分寺市</cp:lastModifiedBy>
  <cp:lastPrinted>2022-03-10T01:00:12Z</cp:lastPrinted>
  <dcterms:created xsi:type="dcterms:W3CDTF">1998-01-16T05:38:27Z</dcterms:created>
  <dcterms:modified xsi:type="dcterms:W3CDTF">2022-04-22T06:55:09Z</dcterms:modified>
  <cp:category/>
  <cp:version/>
  <cp:contentType/>
  <cp:contentStatus/>
</cp:coreProperties>
</file>