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80" windowHeight="8580" activeTab="0"/>
  </bookViews>
  <sheets>
    <sheet name="R3" sheetId="1" r:id="rId1"/>
  </sheets>
  <definedNames/>
  <calcPr fullCalcOnLoad="1"/>
</workbook>
</file>

<file path=xl/sharedStrings.xml><?xml version="1.0" encoding="utf-8"?>
<sst xmlns="http://schemas.openxmlformats.org/spreadsheetml/2006/main" count="467" uniqueCount="76">
  <si>
    <t>金融・保険業</t>
  </si>
  <si>
    <t>不動産業</t>
  </si>
  <si>
    <t>産 業・男 女</t>
  </si>
  <si>
    <t>総 数</t>
  </si>
  <si>
    <t>総　　数</t>
  </si>
  <si>
    <t>農　　　業</t>
  </si>
  <si>
    <t>林　　　業</t>
  </si>
  <si>
    <t>-</t>
  </si>
  <si>
    <t>漁　　　業</t>
  </si>
  <si>
    <t>建　設　業</t>
  </si>
  <si>
    <t>製　造　業</t>
  </si>
  <si>
    <t>電気・ガス・　　　　　熱供給・水道業</t>
  </si>
  <si>
    <t>平</t>
  </si>
  <si>
    <t>成</t>
  </si>
  <si>
    <t>年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</si>
  <si>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</si>
  <si>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</si>
  <si>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</si>
  <si>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</si>
  <si>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</si>
  <si>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</si>
  <si>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</si>
  <si>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</si>
  <si>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</si>
  <si>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</si>
  <si>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</si>
  <si>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</si>
  <si>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</si>
  <si>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次ページへつづく</t>
  </si>
  <si>
    <t>資料：国勢調査</t>
  </si>
  <si>
    <t>-</t>
  </si>
  <si>
    <t>15～19   歳</t>
  </si>
  <si>
    <t>鉱     　業</t>
  </si>
  <si>
    <t>男</t>
  </si>
  <si>
    <t>女</t>
  </si>
  <si>
    <t>85歳  以上</t>
  </si>
  <si>
    <t>平成
12年</t>
  </si>
  <si>
    <t>情報通信業</t>
  </si>
  <si>
    <t>卸売・小売業</t>
  </si>
  <si>
    <t>医療，福祉</t>
  </si>
  <si>
    <t>飲食店，
宿泊業</t>
  </si>
  <si>
    <t>教育，
学習支援業</t>
  </si>
  <si>
    <t>複合サービス事業</t>
  </si>
  <si>
    <t>サービス業（他に分類されないもの）</t>
  </si>
  <si>
    <t>分類不能の産業</t>
  </si>
  <si>
    <t>び男女別15歳以上就業者数</t>
  </si>
  <si>
    <t>（つづき）　産業（大分類），年齢（５歳階級）及</t>
  </si>
  <si>
    <t>平成
17年</t>
  </si>
  <si>
    <t>公務（他に分類されないもの）</t>
  </si>
  <si>
    <t>･･･</t>
  </si>
  <si>
    <t>･･･</t>
  </si>
  <si>
    <t>運輸業，郵便業</t>
  </si>
  <si>
    <t>学術研究，専門・技術サービス業</t>
  </si>
  <si>
    <t>生活関連サービス業，娯楽業</t>
  </si>
  <si>
    <t>鉱業，採石業，
砂利採取業</t>
  </si>
  <si>
    <t>不動産業，
物品賃貸業</t>
  </si>
  <si>
    <t>宿泊業，
飲食サービス業</t>
  </si>
  <si>
    <t>平成
22年</t>
  </si>
  <si>
    <t>運輸業 　　 (注２）</t>
  </si>
  <si>
    <r>
      <t>サービス業</t>
    </r>
    <r>
      <rPr>
        <sz val="8"/>
        <rFont val="ＭＳ Ｐ明朝"/>
        <family val="1"/>
      </rPr>
      <t>（他に分類されないもの）　</t>
    </r>
    <r>
      <rPr>
        <sz val="10"/>
        <rFont val="ＭＳ Ｐ明朝"/>
        <family val="1"/>
      </rPr>
      <t>(注４）</t>
    </r>
  </si>
  <si>
    <t>(注１）</t>
  </si>
  <si>
    <t>16　産業（大分類），年齢（５歳階級）及</t>
  </si>
  <si>
    <t>平成
７年</t>
  </si>
  <si>
    <t>第２次産業</t>
  </si>
  <si>
    <t>第３次産業</t>
  </si>
  <si>
    <t>第１次産業</t>
  </si>
  <si>
    <t>（注２）平成７年，12年の「運輸業」は，「通信業」を含む。</t>
  </si>
  <si>
    <t>（注３）平成７年，12年の「卸売・小売業」は，「飲食店」を含む。</t>
  </si>
  <si>
    <t>（注４）平成７年，12年の「サービス業」は，全てのサービス業を含む。</t>
  </si>
  <si>
    <t>　　　平成７年，12年の「運輸業」は，「通信業」を含む。</t>
  </si>
  <si>
    <t>　　　平成７年，12年の「卸売・小売業」は，「飲食店」を含む。</t>
  </si>
  <si>
    <t>　　　平成７年，12年の「サービス業」は，全てのサービス業を含む。</t>
  </si>
  <si>
    <t>（注１）「総数」は「分類不能の産業」を含むため，第１次～第３次産業の合計とは一致しません。</t>
  </si>
  <si>
    <t>（注）総数は分類不能の産業を含むため，第１次～第３次産業の合計とは一致しません。</t>
  </si>
  <si>
    <t>第 １次産業</t>
  </si>
  <si>
    <t>卸売・小売業（注３）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</si>
</sst>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sz val="14"/>
      <name val="ＭＳ 明朝"/>
      <family val="1"/>
    </font>
    <font>
      <sz val="11"/>
      <color indexed="8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38" fontId="6" fillId="0" borderId="0" xfId="49" applyFont="1" applyFill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0" fontId="6" fillId="0" borderId="11" xfId="49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 horizontal="center"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0" xfId="42" applyNumberFormat="1" applyFont="1" applyFill="1" applyBorder="1" applyAlignment="1">
      <alignment horizontal="center" vertical="center"/>
    </xf>
    <xf numFmtId="9" fontId="4" fillId="0" borderId="0" xfId="42" applyFont="1" applyFill="1" applyAlignment="1">
      <alignment horizont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38" fontId="1" fillId="0" borderId="0" xfId="49" applyFont="1" applyFill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/>
    </xf>
    <xf numFmtId="38" fontId="15" fillId="0" borderId="0" xfId="49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distributed" vertical="center"/>
    </xf>
    <xf numFmtId="0" fontId="6" fillId="0" borderId="13" xfId="0" applyNumberFormat="1" applyFont="1" applyFill="1" applyBorder="1" applyAlignment="1">
      <alignment horizontal="distributed" vertical="center" wrapText="1"/>
    </xf>
    <xf numFmtId="38" fontId="15" fillId="0" borderId="0" xfId="49" applyFont="1" applyFill="1" applyBorder="1" applyAlignment="1">
      <alignment horizontal="right" vertical="center"/>
    </xf>
    <xf numFmtId="0" fontId="14" fillId="0" borderId="13" xfId="0" applyNumberFormat="1" applyFont="1" applyFill="1" applyBorder="1" applyAlignment="1">
      <alignment horizontal="distributed" vertical="center" wrapText="1"/>
    </xf>
    <xf numFmtId="0" fontId="14" fillId="0" borderId="13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6" fillId="0" borderId="0" xfId="49" applyNumberFormat="1" applyFont="1" applyFill="1" applyBorder="1" applyAlignment="1">
      <alignment horizontal="right" vertical="center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6" fillId="0" borderId="0" xfId="49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  <xf numFmtId="38" fontId="6" fillId="0" borderId="13" xfId="49" applyFont="1" applyFill="1" applyBorder="1" applyAlignment="1">
      <alignment horizontal="right" vertical="center"/>
    </xf>
    <xf numFmtId="177" fontId="53" fillId="0" borderId="0" xfId="0" applyNumberFormat="1" applyFont="1" applyAlignment="1">
      <alignment vertical="center"/>
    </xf>
    <xf numFmtId="177" fontId="53" fillId="0" borderId="11" xfId="0" applyNumberFormat="1" applyFont="1" applyBorder="1" applyAlignment="1">
      <alignment vertical="center"/>
    </xf>
    <xf numFmtId="38" fontId="15" fillId="0" borderId="11" xfId="49" applyFont="1" applyFill="1" applyBorder="1" applyAlignment="1">
      <alignment horizontal="right" vertical="center"/>
    </xf>
    <xf numFmtId="0" fontId="18" fillId="0" borderId="13" xfId="0" applyNumberFormat="1" applyFont="1" applyFill="1" applyBorder="1" applyAlignment="1">
      <alignment horizontal="right" vertical="top"/>
    </xf>
    <xf numFmtId="0" fontId="36" fillId="0" borderId="0" xfId="61" applyAlignment="1">
      <alignment horizontal="right" vertical="center"/>
      <protection/>
    </xf>
    <xf numFmtId="177" fontId="53" fillId="0" borderId="0" xfId="0" applyNumberFormat="1" applyFont="1" applyAlignment="1">
      <alignment horizontal="right" vertical="center"/>
    </xf>
    <xf numFmtId="38" fontId="4" fillId="0" borderId="0" xfId="0" applyNumberFormat="1" applyFont="1" applyFill="1" applyAlignment="1">
      <alignment horizontal="center"/>
    </xf>
    <xf numFmtId="177" fontId="54" fillId="0" borderId="0" xfId="0" applyNumberFormat="1" applyFont="1" applyAlignment="1">
      <alignment vertical="center"/>
    </xf>
    <xf numFmtId="177" fontId="48" fillId="0" borderId="0" xfId="61" applyNumberFormat="1" applyFont="1">
      <alignment vertical="center"/>
      <protection/>
    </xf>
    <xf numFmtId="176" fontId="54" fillId="0" borderId="0" xfId="0" applyNumberFormat="1" applyFont="1" applyAlignment="1">
      <alignment vertical="center"/>
    </xf>
    <xf numFmtId="176" fontId="54" fillId="0" borderId="0" xfId="61" applyNumberFormat="1" applyFont="1">
      <alignment vertical="center"/>
      <protection/>
    </xf>
    <xf numFmtId="176" fontId="6" fillId="0" borderId="0" xfId="49" applyNumberFormat="1" applyFont="1" applyFill="1" applyAlignment="1">
      <alignment horizontal="right" vertical="center"/>
    </xf>
    <xf numFmtId="176" fontId="17" fillId="0" borderId="0" xfId="49" applyNumberFormat="1" applyFont="1" applyBorder="1" applyAlignment="1">
      <alignment horizontal="right" vertical="center"/>
    </xf>
    <xf numFmtId="176" fontId="53" fillId="0" borderId="0" xfId="0" applyNumberFormat="1" applyFont="1" applyAlignment="1">
      <alignment horizontal="right" vertical="center"/>
    </xf>
    <xf numFmtId="177" fontId="4" fillId="0" borderId="0" xfId="0" applyNumberFormat="1" applyFont="1" applyFill="1" applyAlignment="1">
      <alignment horizontal="center"/>
    </xf>
    <xf numFmtId="0" fontId="19" fillId="0" borderId="12" xfId="42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176" fontId="53" fillId="0" borderId="0" xfId="61" applyNumberFormat="1" applyFont="1" applyAlignment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38" fontId="6" fillId="0" borderId="0" xfId="0" applyNumberFormat="1" applyFont="1" applyFill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53" fillId="0" borderId="0" xfId="61" applyFont="1">
      <alignment vertical="center"/>
      <protection/>
    </xf>
    <xf numFmtId="0" fontId="53" fillId="0" borderId="0" xfId="61" applyFont="1" applyAlignment="1">
      <alignment horizontal="right" vertical="center"/>
      <protection/>
    </xf>
    <xf numFmtId="0" fontId="14" fillId="0" borderId="0" xfId="0" applyFont="1" applyFill="1" applyAlignment="1">
      <alignment horizontal="center"/>
    </xf>
    <xf numFmtId="9" fontId="14" fillId="0" borderId="0" xfId="42" applyFont="1" applyFill="1" applyAlignment="1">
      <alignment horizontal="center"/>
    </xf>
    <xf numFmtId="0" fontId="53" fillId="0" borderId="10" xfId="61" applyFont="1" applyBorder="1" applyAlignment="1">
      <alignment horizontal="right" vertical="center"/>
      <protection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17" fillId="0" borderId="0" xfId="49" applyNumberFormat="1" applyFont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0" fillId="0" borderId="13" xfId="0" applyFill="1" applyBorder="1" applyAlignment="1">
      <alignment/>
    </xf>
    <xf numFmtId="0" fontId="6" fillId="0" borderId="14" xfId="0" applyNumberFormat="1" applyFont="1" applyFill="1" applyBorder="1" applyAlignment="1">
      <alignment horizontal="distributed" vertical="center"/>
    </xf>
    <xf numFmtId="0" fontId="6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1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1" fillId="0" borderId="19" xfId="0" applyNumberFormat="1" applyFont="1" applyFill="1" applyBorder="1" applyAlignment="1">
      <alignment horizontal="distributed" vertical="center"/>
    </xf>
    <xf numFmtId="0" fontId="11" fillId="0" borderId="2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/>
    </xf>
    <xf numFmtId="0" fontId="1" fillId="0" borderId="14" xfId="0" applyNumberFormat="1" applyFont="1" applyFill="1" applyBorder="1" applyAlignment="1">
      <alignment horizontal="distributed" vertical="center"/>
    </xf>
    <xf numFmtId="0" fontId="6" fillId="0" borderId="11" xfId="49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13"/>
  <sheetViews>
    <sheetView tabSelected="1" zoomScaleSheetLayoutView="75" zoomScalePageLayoutView="0" workbookViewId="0" topLeftCell="A1">
      <selection activeCell="C112" sqref="C112"/>
    </sheetView>
  </sheetViews>
  <sheetFormatPr defaultColWidth="6.375" defaultRowHeight="19.5" customHeight="1"/>
  <cols>
    <col min="1" max="1" width="4.875" style="9" customWidth="1"/>
    <col min="2" max="2" width="15.00390625" style="9" customWidth="1"/>
    <col min="3" max="6" width="7.75390625" style="9" customWidth="1"/>
    <col min="7" max="7" width="4.875" style="9" customWidth="1"/>
    <col min="8" max="8" width="15.00390625" style="9" customWidth="1"/>
    <col min="9" max="9" width="8.125" style="9" customWidth="1"/>
    <col min="10" max="11" width="6.625" style="9" customWidth="1"/>
    <col min="12" max="12" width="6.625" style="11" customWidth="1"/>
    <col min="13" max="24" width="6.625" style="9" customWidth="1"/>
    <col min="25" max="25" width="6.375" style="9" customWidth="1"/>
    <col min="26" max="26" width="7.625" style="9" bestFit="1" customWidth="1"/>
    <col min="27" max="16384" width="6.375" style="9" customWidth="1"/>
  </cols>
  <sheetData>
    <row r="1" spans="1:24" s="18" customFormat="1" ht="18.75" customHeight="1">
      <c r="A1" s="104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5" t="s">
        <v>45</v>
      </c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5" customHeight="1" thickBot="1">
      <c r="A2" s="8"/>
      <c r="B2" s="13"/>
      <c r="C2" s="1"/>
      <c r="D2" s="1"/>
      <c r="E2" s="1"/>
      <c r="F2" s="1"/>
      <c r="H2" s="13"/>
      <c r="I2" s="1"/>
      <c r="J2" s="1"/>
      <c r="K2" s="1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19" customFormat="1" ht="18" customHeight="1">
      <c r="A3" s="92"/>
      <c r="B3" s="93"/>
      <c r="C3" s="94" t="s">
        <v>62</v>
      </c>
      <c r="D3" s="97" t="s">
        <v>36</v>
      </c>
      <c r="E3" s="97" t="s">
        <v>47</v>
      </c>
      <c r="F3" s="97" t="s">
        <v>57</v>
      </c>
      <c r="G3" s="99"/>
      <c r="H3" s="93"/>
      <c r="I3" s="15"/>
      <c r="J3" s="15"/>
      <c r="K3" s="15"/>
      <c r="L3" s="59" t="s">
        <v>12</v>
      </c>
      <c r="M3" s="60"/>
      <c r="N3" s="60"/>
      <c r="O3" s="60" t="s">
        <v>13</v>
      </c>
      <c r="P3" s="60"/>
      <c r="Q3" s="60"/>
      <c r="R3" s="60">
        <v>27</v>
      </c>
      <c r="S3" s="60"/>
      <c r="T3" s="60"/>
      <c r="U3" s="60" t="s">
        <v>14</v>
      </c>
      <c r="V3" s="15"/>
      <c r="W3" s="15"/>
      <c r="X3" s="15"/>
    </row>
    <row r="4" spans="1:25" s="19" customFormat="1" ht="18" customHeight="1">
      <c r="A4" s="100" t="s">
        <v>2</v>
      </c>
      <c r="B4" s="101"/>
      <c r="C4" s="95"/>
      <c r="D4" s="97"/>
      <c r="E4" s="97"/>
      <c r="F4" s="97"/>
      <c r="G4" s="102" t="s">
        <v>2</v>
      </c>
      <c r="H4" s="101"/>
      <c r="I4" s="90" t="s">
        <v>3</v>
      </c>
      <c r="J4" s="83" t="s">
        <v>31</v>
      </c>
      <c r="K4" s="83" t="s">
        <v>15</v>
      </c>
      <c r="L4" s="83" t="s">
        <v>16</v>
      </c>
      <c r="M4" s="83" t="s">
        <v>17</v>
      </c>
      <c r="N4" s="83" t="s">
        <v>18</v>
      </c>
      <c r="O4" s="83" t="s">
        <v>19</v>
      </c>
      <c r="P4" s="83" t="s">
        <v>20</v>
      </c>
      <c r="Q4" s="83" t="s">
        <v>21</v>
      </c>
      <c r="R4" s="83" t="s">
        <v>22</v>
      </c>
      <c r="S4" s="83" t="s">
        <v>23</v>
      </c>
      <c r="T4" s="83" t="s">
        <v>24</v>
      </c>
      <c r="U4" s="83" t="s">
        <v>25</v>
      </c>
      <c r="V4" s="83" t="s">
        <v>26</v>
      </c>
      <c r="W4" s="83" t="s">
        <v>27</v>
      </c>
      <c r="X4" s="85" t="s">
        <v>35</v>
      </c>
      <c r="Y4" s="20"/>
    </row>
    <row r="5" spans="1:25" s="19" customFormat="1" ht="17.25" customHeight="1">
      <c r="A5" s="87"/>
      <c r="B5" s="88"/>
      <c r="C5" s="96"/>
      <c r="D5" s="98"/>
      <c r="E5" s="98"/>
      <c r="F5" s="98"/>
      <c r="G5" s="89"/>
      <c r="H5" s="88"/>
      <c r="I5" s="9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6"/>
      <c r="Y5" s="20"/>
    </row>
    <row r="6" spans="1:24" s="19" customFormat="1" ht="24.75" customHeight="1">
      <c r="A6" s="80" t="s">
        <v>4</v>
      </c>
      <c r="B6" s="81"/>
      <c r="C6" s="14">
        <v>53375</v>
      </c>
      <c r="D6" s="14">
        <v>54290</v>
      </c>
      <c r="E6" s="14">
        <v>52467</v>
      </c>
      <c r="F6" s="14">
        <v>55100</v>
      </c>
      <c r="G6" s="82" t="s">
        <v>4</v>
      </c>
      <c r="H6" s="81"/>
      <c r="I6" s="51">
        <v>54565</v>
      </c>
      <c r="J6" s="52">
        <v>680</v>
      </c>
      <c r="K6" s="52">
        <v>3872</v>
      </c>
      <c r="L6" s="52">
        <v>5223</v>
      </c>
      <c r="M6" s="52">
        <v>5360</v>
      </c>
      <c r="N6" s="52">
        <v>5573</v>
      </c>
      <c r="O6" s="52">
        <v>6610</v>
      </c>
      <c r="P6" s="52">
        <v>6814</v>
      </c>
      <c r="Q6" s="52">
        <v>6341</v>
      </c>
      <c r="R6" s="52">
        <v>4890</v>
      </c>
      <c r="S6" s="52">
        <v>3691</v>
      </c>
      <c r="T6" s="52">
        <v>2810</v>
      </c>
      <c r="U6" s="52">
        <v>1405</v>
      </c>
      <c r="V6" s="52">
        <v>745</v>
      </c>
      <c r="W6" s="52">
        <v>370</v>
      </c>
      <c r="X6" s="52">
        <v>181</v>
      </c>
    </row>
    <row r="7" spans="1:24" ht="18.75" customHeight="1">
      <c r="A7" s="8"/>
      <c r="B7" s="47" t="s">
        <v>60</v>
      </c>
      <c r="C7" s="22"/>
      <c r="D7" s="22"/>
      <c r="E7" s="22"/>
      <c r="F7" s="2"/>
      <c r="G7" s="23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4.75" customHeight="1">
      <c r="A8" s="75" t="s">
        <v>65</v>
      </c>
      <c r="B8" s="76"/>
      <c r="C8" s="2">
        <f>SUM(C9:C11)</f>
        <v>604</v>
      </c>
      <c r="D8" s="2">
        <f>SUM(D9:D11)</f>
        <v>558</v>
      </c>
      <c r="E8" s="2">
        <v>536</v>
      </c>
      <c r="F8" s="2">
        <v>492</v>
      </c>
      <c r="G8" s="77" t="s">
        <v>65</v>
      </c>
      <c r="H8" s="76"/>
      <c r="I8" s="56">
        <v>440</v>
      </c>
      <c r="J8" s="55">
        <v>1</v>
      </c>
      <c r="K8" s="55">
        <v>7</v>
      </c>
      <c r="L8" s="55">
        <v>19</v>
      </c>
      <c r="M8" s="55">
        <v>22</v>
      </c>
      <c r="N8" s="55">
        <v>18</v>
      </c>
      <c r="O8" s="55">
        <v>28</v>
      </c>
      <c r="P8" s="55">
        <v>29</v>
      </c>
      <c r="Q8" s="55">
        <v>44</v>
      </c>
      <c r="R8" s="55">
        <v>41</v>
      </c>
      <c r="S8" s="61">
        <v>46</v>
      </c>
      <c r="T8" s="61">
        <v>45</v>
      </c>
      <c r="U8" s="61">
        <v>59</v>
      </c>
      <c r="V8" s="55">
        <v>34</v>
      </c>
      <c r="W8" s="61">
        <v>31</v>
      </c>
      <c r="X8" s="61">
        <v>16</v>
      </c>
    </row>
    <row r="9" spans="1:24" ht="24.75" customHeight="1">
      <c r="A9" s="8"/>
      <c r="B9" s="24" t="s">
        <v>5</v>
      </c>
      <c r="C9" s="2">
        <v>596</v>
      </c>
      <c r="D9" s="2">
        <v>556</v>
      </c>
      <c r="E9" s="2">
        <v>532</v>
      </c>
      <c r="F9" s="2">
        <v>486</v>
      </c>
      <c r="G9" s="23"/>
      <c r="H9" s="24" t="s">
        <v>5</v>
      </c>
      <c r="I9" s="61">
        <v>432</v>
      </c>
      <c r="J9" s="61">
        <v>1</v>
      </c>
      <c r="K9" s="61">
        <v>7</v>
      </c>
      <c r="L9" s="61">
        <v>17</v>
      </c>
      <c r="M9" s="61">
        <v>22</v>
      </c>
      <c r="N9" s="61">
        <v>17</v>
      </c>
      <c r="O9" s="61">
        <v>28</v>
      </c>
      <c r="P9" s="61">
        <v>27</v>
      </c>
      <c r="Q9" s="61">
        <v>43</v>
      </c>
      <c r="R9" s="61">
        <v>41</v>
      </c>
      <c r="S9" s="61">
        <v>46</v>
      </c>
      <c r="T9" s="61">
        <v>45</v>
      </c>
      <c r="U9" s="61">
        <v>59</v>
      </c>
      <c r="V9" s="61">
        <v>32</v>
      </c>
      <c r="W9" s="61">
        <v>31</v>
      </c>
      <c r="X9" s="61">
        <v>16</v>
      </c>
    </row>
    <row r="10" spans="1:24" ht="24.75" customHeight="1">
      <c r="A10" s="8"/>
      <c r="B10" s="24" t="s">
        <v>6</v>
      </c>
      <c r="C10" s="2">
        <v>6</v>
      </c>
      <c r="D10" s="2">
        <v>2</v>
      </c>
      <c r="E10" s="2">
        <v>4</v>
      </c>
      <c r="F10" s="2">
        <v>4</v>
      </c>
      <c r="G10" s="23"/>
      <c r="H10" s="24" t="s">
        <v>6</v>
      </c>
      <c r="I10" s="55">
        <v>6</v>
      </c>
      <c r="J10" s="55" t="s">
        <v>7</v>
      </c>
      <c r="K10" s="55" t="s">
        <v>7</v>
      </c>
      <c r="L10" s="55">
        <v>1</v>
      </c>
      <c r="M10" s="55" t="s">
        <v>7</v>
      </c>
      <c r="N10" s="55">
        <v>1</v>
      </c>
      <c r="O10" s="55" t="s">
        <v>7</v>
      </c>
      <c r="P10" s="55">
        <v>2</v>
      </c>
      <c r="Q10" s="55">
        <v>1</v>
      </c>
      <c r="R10" s="55" t="s">
        <v>7</v>
      </c>
      <c r="S10" s="55" t="s">
        <v>7</v>
      </c>
      <c r="T10" s="55" t="s">
        <v>7</v>
      </c>
      <c r="U10" s="55" t="s">
        <v>7</v>
      </c>
      <c r="V10" s="55">
        <v>1</v>
      </c>
      <c r="W10" s="55" t="s">
        <v>7</v>
      </c>
      <c r="X10" s="55" t="s">
        <v>7</v>
      </c>
    </row>
    <row r="11" spans="1:24" ht="24.75" customHeight="1">
      <c r="A11" s="8"/>
      <c r="B11" s="24" t="s">
        <v>8</v>
      </c>
      <c r="C11" s="2">
        <v>2</v>
      </c>
      <c r="D11" s="2" t="s">
        <v>30</v>
      </c>
      <c r="E11" s="2" t="s">
        <v>7</v>
      </c>
      <c r="F11" s="2">
        <v>2</v>
      </c>
      <c r="G11" s="23"/>
      <c r="H11" s="24" t="s">
        <v>8</v>
      </c>
      <c r="I11" s="56">
        <v>2</v>
      </c>
      <c r="J11" s="55" t="s">
        <v>7</v>
      </c>
      <c r="K11" s="55" t="s">
        <v>7</v>
      </c>
      <c r="L11" s="55">
        <v>1</v>
      </c>
      <c r="M11" s="55" t="s">
        <v>7</v>
      </c>
      <c r="N11" s="55" t="s">
        <v>7</v>
      </c>
      <c r="O11" s="55" t="s">
        <v>7</v>
      </c>
      <c r="P11" s="55" t="s">
        <v>7</v>
      </c>
      <c r="Q11" s="55" t="s">
        <v>7</v>
      </c>
      <c r="R11" s="55" t="s">
        <v>7</v>
      </c>
      <c r="S11" s="55" t="s">
        <v>7</v>
      </c>
      <c r="T11" s="55" t="s">
        <v>7</v>
      </c>
      <c r="U11" s="55" t="s">
        <v>7</v>
      </c>
      <c r="V11" s="55">
        <v>1</v>
      </c>
      <c r="W11" s="55" t="s">
        <v>7</v>
      </c>
      <c r="X11" s="55" t="s">
        <v>7</v>
      </c>
    </row>
    <row r="12" spans="1:24" ht="18.75" customHeight="1">
      <c r="A12" s="8"/>
      <c r="B12" s="21"/>
      <c r="C12" s="2"/>
      <c r="D12" s="2"/>
      <c r="E12" s="2"/>
      <c r="F12" s="2"/>
      <c r="G12" s="23"/>
      <c r="H12" s="21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 ht="24.75" customHeight="1">
      <c r="A13" s="75" t="s">
        <v>63</v>
      </c>
      <c r="B13" s="76"/>
      <c r="C13" s="2">
        <f>SUM(C14:C16)</f>
        <v>10565</v>
      </c>
      <c r="D13" s="2">
        <f>SUM(D14:D16)</f>
        <v>9536</v>
      </c>
      <c r="E13" s="2">
        <v>7981</v>
      </c>
      <c r="F13" s="2">
        <v>7749</v>
      </c>
      <c r="G13" s="77" t="s">
        <v>63</v>
      </c>
      <c r="H13" s="76"/>
      <c r="I13" s="73">
        <f>I16+I15+I14</f>
        <v>7818</v>
      </c>
      <c r="J13" s="55">
        <f>J16+J15</f>
        <v>16</v>
      </c>
      <c r="K13" s="55">
        <f>K16+K15</f>
        <v>243</v>
      </c>
      <c r="L13" s="55">
        <f>L16+L15</f>
        <v>529</v>
      </c>
      <c r="M13" s="55">
        <f>M16+M15</f>
        <v>710</v>
      </c>
      <c r="N13" s="55">
        <f>N16+N15+N14</f>
        <v>823</v>
      </c>
      <c r="O13" s="55">
        <f>O16+O15+O14</f>
        <v>1093</v>
      </c>
      <c r="P13" s="55">
        <f>P16+P15</f>
        <v>1291</v>
      </c>
      <c r="Q13" s="55">
        <f>Q16+Q15+Q14</f>
        <v>1116</v>
      </c>
      <c r="R13" s="55">
        <f>R16+R15+R14</f>
        <v>812</v>
      </c>
      <c r="S13" s="55">
        <f>S16+S15+S14</f>
        <v>517</v>
      </c>
      <c r="T13" s="55">
        <f>T16+T15+T14</f>
        <v>334</v>
      </c>
      <c r="U13" s="55">
        <f>U16+U15</f>
        <v>184</v>
      </c>
      <c r="V13" s="55">
        <f>V16+V15</f>
        <v>93</v>
      </c>
      <c r="W13" s="55">
        <f>W16+W15</f>
        <v>42</v>
      </c>
      <c r="X13" s="55">
        <f>X16+X15</f>
        <v>15</v>
      </c>
    </row>
    <row r="14" spans="1:24" ht="24.75" customHeight="1">
      <c r="A14" s="8"/>
      <c r="B14" s="24" t="s">
        <v>32</v>
      </c>
      <c r="C14" s="2">
        <v>13</v>
      </c>
      <c r="D14" s="2">
        <v>15</v>
      </c>
      <c r="E14" s="2">
        <v>12</v>
      </c>
      <c r="F14" s="2">
        <v>10</v>
      </c>
      <c r="G14" s="23"/>
      <c r="H14" s="27" t="s">
        <v>54</v>
      </c>
      <c r="I14" s="57">
        <v>12</v>
      </c>
      <c r="J14" s="61" t="s">
        <v>30</v>
      </c>
      <c r="K14" s="61" t="s">
        <v>30</v>
      </c>
      <c r="L14" s="61" t="s">
        <v>30</v>
      </c>
      <c r="M14" s="61" t="s">
        <v>30</v>
      </c>
      <c r="N14" s="61">
        <v>1</v>
      </c>
      <c r="O14" s="61">
        <v>2</v>
      </c>
      <c r="P14" s="61" t="s">
        <v>30</v>
      </c>
      <c r="Q14" s="61">
        <v>3</v>
      </c>
      <c r="R14" s="61">
        <v>2</v>
      </c>
      <c r="S14" s="61">
        <v>3</v>
      </c>
      <c r="T14" s="61">
        <v>1</v>
      </c>
      <c r="U14" s="61" t="s">
        <v>30</v>
      </c>
      <c r="V14" s="61" t="s">
        <v>30</v>
      </c>
      <c r="W14" s="61" t="s">
        <v>30</v>
      </c>
      <c r="X14" s="61" t="s">
        <v>30</v>
      </c>
    </row>
    <row r="15" spans="1:24" ht="24.75" customHeight="1">
      <c r="A15" s="8"/>
      <c r="B15" s="24" t="s">
        <v>9</v>
      </c>
      <c r="C15" s="2">
        <v>3710</v>
      </c>
      <c r="D15" s="2">
        <v>3441</v>
      </c>
      <c r="E15" s="2">
        <v>3029</v>
      </c>
      <c r="F15" s="2">
        <v>2608</v>
      </c>
      <c r="G15" s="23"/>
      <c r="H15" s="24" t="s">
        <v>9</v>
      </c>
      <c r="I15" s="57">
        <v>2480</v>
      </c>
      <c r="J15" s="61">
        <v>9</v>
      </c>
      <c r="K15" s="61">
        <v>79</v>
      </c>
      <c r="L15" s="61">
        <v>148</v>
      </c>
      <c r="M15" s="61">
        <v>189</v>
      </c>
      <c r="N15" s="61">
        <v>217</v>
      </c>
      <c r="O15" s="61">
        <v>324</v>
      </c>
      <c r="P15" s="61">
        <v>386</v>
      </c>
      <c r="Q15" s="61">
        <v>298</v>
      </c>
      <c r="R15" s="61">
        <v>259</v>
      </c>
      <c r="S15" s="61">
        <v>213</v>
      </c>
      <c r="T15" s="61">
        <v>186</v>
      </c>
      <c r="U15" s="61">
        <v>109</v>
      </c>
      <c r="V15" s="61">
        <v>43</v>
      </c>
      <c r="W15" s="61">
        <v>17</v>
      </c>
      <c r="X15" s="61">
        <v>3</v>
      </c>
    </row>
    <row r="16" spans="1:24" ht="24.75" customHeight="1">
      <c r="A16" s="8"/>
      <c r="B16" s="24" t="s">
        <v>10</v>
      </c>
      <c r="C16" s="2">
        <v>6842</v>
      </c>
      <c r="D16" s="2">
        <v>6080</v>
      </c>
      <c r="E16" s="2">
        <v>4940</v>
      </c>
      <c r="F16" s="2">
        <v>5131</v>
      </c>
      <c r="G16" s="23"/>
      <c r="H16" s="24" t="s">
        <v>10</v>
      </c>
      <c r="I16" s="57">
        <v>5326</v>
      </c>
      <c r="J16" s="61">
        <v>7</v>
      </c>
      <c r="K16" s="61">
        <v>164</v>
      </c>
      <c r="L16" s="61">
        <v>381</v>
      </c>
      <c r="M16" s="61">
        <v>521</v>
      </c>
      <c r="N16" s="61">
        <v>605</v>
      </c>
      <c r="O16" s="61">
        <v>767</v>
      </c>
      <c r="P16" s="61">
        <v>905</v>
      </c>
      <c r="Q16" s="61">
        <v>815</v>
      </c>
      <c r="R16" s="61">
        <v>551</v>
      </c>
      <c r="S16" s="61">
        <v>301</v>
      </c>
      <c r="T16" s="61">
        <v>147</v>
      </c>
      <c r="U16" s="61">
        <v>75</v>
      </c>
      <c r="V16" s="61">
        <v>50</v>
      </c>
      <c r="W16" s="61">
        <v>25</v>
      </c>
      <c r="X16" s="61">
        <v>12</v>
      </c>
    </row>
    <row r="17" spans="1:24" ht="19.5" customHeight="1">
      <c r="A17" s="8"/>
      <c r="B17" s="21"/>
      <c r="C17" s="2"/>
      <c r="D17" s="2"/>
      <c r="E17" s="2"/>
      <c r="F17" s="2"/>
      <c r="G17" s="23"/>
      <c r="H17" s="21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ht="24.75" customHeight="1">
      <c r="A18" s="75" t="s">
        <v>64</v>
      </c>
      <c r="B18" s="76"/>
      <c r="C18" s="2">
        <f>SUM(C19:C32)</f>
        <v>41061</v>
      </c>
      <c r="D18" s="2">
        <f>SUM(D19:D32)</f>
        <v>42653</v>
      </c>
      <c r="E18" s="2">
        <f>SUM(E19:E32)</f>
        <v>42324</v>
      </c>
      <c r="F18" s="2">
        <f>SUM(F19:F32)</f>
        <v>40698</v>
      </c>
      <c r="G18" s="77" t="s">
        <v>64</v>
      </c>
      <c r="H18" s="76"/>
      <c r="I18" s="56">
        <f>SUM(I19:I32)</f>
        <v>41364</v>
      </c>
      <c r="J18" s="74">
        <f>J19+J20+J21+J22+J23+J24+J25+J26+J27+J28+J29+J31</f>
        <v>570</v>
      </c>
      <c r="K18" s="74">
        <f>K19+K20+K21+K22+K23+K24+K25+K26+K27+K28+K29+K30+K31+K32</f>
        <v>3114</v>
      </c>
      <c r="L18" s="74">
        <f aca="true" t="shared" si="0" ref="L18:U18">L19+L20+L21+L22+L23+L24+L25+L26+L27+L28+L29+L30+L31+L32</f>
        <v>4031</v>
      </c>
      <c r="M18" s="74">
        <f t="shared" si="0"/>
        <v>4004</v>
      </c>
      <c r="N18" s="74">
        <f t="shared" si="0"/>
        <v>4185</v>
      </c>
      <c r="O18" s="74">
        <f t="shared" si="0"/>
        <v>4882</v>
      </c>
      <c r="P18" s="74">
        <f t="shared" si="0"/>
        <v>4994</v>
      </c>
      <c r="Q18" s="74">
        <f t="shared" si="0"/>
        <v>4795</v>
      </c>
      <c r="R18" s="74">
        <f t="shared" si="0"/>
        <v>3788</v>
      </c>
      <c r="S18" s="74">
        <f t="shared" si="0"/>
        <v>2924</v>
      </c>
      <c r="T18" s="74">
        <f t="shared" si="0"/>
        <v>2222</v>
      </c>
      <c r="U18" s="74">
        <f t="shared" si="0"/>
        <v>1035</v>
      </c>
      <c r="V18" s="74">
        <f>V20+V21+V22+V23+V24+V25+V26+V27+V28+V29+V31+V32</f>
        <v>485</v>
      </c>
      <c r="W18" s="74">
        <f>W20+W21+W22+W23+W24+W25+W26+W27+W28+W29+W31</f>
        <v>226</v>
      </c>
      <c r="X18" s="74">
        <f>X20+X21+X22+X24+X25+X26+X27+X28+X29+X31</f>
        <v>109</v>
      </c>
    </row>
    <row r="19" spans="1:24" ht="27.75" customHeight="1">
      <c r="A19" s="8"/>
      <c r="B19" s="27" t="s">
        <v>11</v>
      </c>
      <c r="C19" s="2">
        <v>291</v>
      </c>
      <c r="D19" s="2">
        <v>255</v>
      </c>
      <c r="E19" s="2">
        <v>212</v>
      </c>
      <c r="F19" s="2">
        <v>218</v>
      </c>
      <c r="G19" s="23"/>
      <c r="H19" s="27" t="s">
        <v>11</v>
      </c>
      <c r="I19" s="57">
        <v>195</v>
      </c>
      <c r="J19" s="61">
        <v>3</v>
      </c>
      <c r="K19" s="61">
        <v>12</v>
      </c>
      <c r="L19" s="61">
        <v>21</v>
      </c>
      <c r="M19" s="61">
        <v>16</v>
      </c>
      <c r="N19" s="61">
        <v>21</v>
      </c>
      <c r="O19" s="61">
        <v>17</v>
      </c>
      <c r="P19" s="61">
        <v>40</v>
      </c>
      <c r="Q19" s="61">
        <v>31</v>
      </c>
      <c r="R19" s="61">
        <v>11</v>
      </c>
      <c r="S19" s="61">
        <v>16</v>
      </c>
      <c r="T19" s="61">
        <v>3</v>
      </c>
      <c r="U19" s="61">
        <v>4</v>
      </c>
      <c r="V19" s="61" t="s">
        <v>30</v>
      </c>
      <c r="W19" s="61" t="s">
        <v>30</v>
      </c>
      <c r="X19" s="61" t="s">
        <v>30</v>
      </c>
    </row>
    <row r="20" spans="1:24" ht="27.75" customHeight="1">
      <c r="A20" s="8"/>
      <c r="B20" s="25" t="s">
        <v>37</v>
      </c>
      <c r="C20" s="62" t="s">
        <v>50</v>
      </c>
      <c r="D20" s="62" t="s">
        <v>50</v>
      </c>
      <c r="E20" s="2">
        <v>4546</v>
      </c>
      <c r="F20" s="2">
        <v>4413</v>
      </c>
      <c r="G20" s="23"/>
      <c r="H20" s="25" t="s">
        <v>37</v>
      </c>
      <c r="I20" s="57">
        <v>4516</v>
      </c>
      <c r="J20" s="61">
        <v>9</v>
      </c>
      <c r="K20" s="61">
        <v>287</v>
      </c>
      <c r="L20" s="61">
        <v>530</v>
      </c>
      <c r="M20" s="61">
        <v>598</v>
      </c>
      <c r="N20" s="61">
        <v>642</v>
      </c>
      <c r="O20" s="61">
        <v>664</v>
      </c>
      <c r="P20" s="61">
        <v>617</v>
      </c>
      <c r="Q20" s="61">
        <v>512</v>
      </c>
      <c r="R20" s="61">
        <v>339</v>
      </c>
      <c r="S20" s="61">
        <v>181</v>
      </c>
      <c r="T20" s="61">
        <v>94</v>
      </c>
      <c r="U20" s="61">
        <v>32</v>
      </c>
      <c r="V20" s="61">
        <v>8</v>
      </c>
      <c r="W20" s="61">
        <v>2</v>
      </c>
      <c r="X20" s="61">
        <v>1</v>
      </c>
    </row>
    <row r="21" spans="1:24" ht="27.75" customHeight="1">
      <c r="A21" s="8"/>
      <c r="B21" s="25" t="s">
        <v>58</v>
      </c>
      <c r="C21" s="2">
        <v>2485</v>
      </c>
      <c r="D21" s="2">
        <v>2643</v>
      </c>
      <c r="E21" s="2">
        <v>1592</v>
      </c>
      <c r="F21" s="2">
        <v>1730</v>
      </c>
      <c r="G21" s="23"/>
      <c r="H21" s="25" t="s">
        <v>51</v>
      </c>
      <c r="I21" s="57">
        <v>1641</v>
      </c>
      <c r="J21" s="61">
        <v>6</v>
      </c>
      <c r="K21" s="61">
        <v>117</v>
      </c>
      <c r="L21" s="61">
        <v>201</v>
      </c>
      <c r="M21" s="61">
        <v>175</v>
      </c>
      <c r="N21" s="61">
        <v>146</v>
      </c>
      <c r="O21" s="61">
        <v>203</v>
      </c>
      <c r="P21" s="61">
        <v>196</v>
      </c>
      <c r="Q21" s="61">
        <v>192</v>
      </c>
      <c r="R21" s="61">
        <v>160</v>
      </c>
      <c r="S21" s="61">
        <v>116</v>
      </c>
      <c r="T21" s="61">
        <v>91</v>
      </c>
      <c r="U21" s="61">
        <v>25</v>
      </c>
      <c r="V21" s="61">
        <v>8</v>
      </c>
      <c r="W21" s="61">
        <v>4</v>
      </c>
      <c r="X21" s="61">
        <v>1</v>
      </c>
    </row>
    <row r="22" spans="1:24" ht="27.75" customHeight="1">
      <c r="A22" s="8"/>
      <c r="B22" s="37" t="s">
        <v>75</v>
      </c>
      <c r="C22" s="2">
        <v>12394</v>
      </c>
      <c r="D22" s="2">
        <v>12387</v>
      </c>
      <c r="E22" s="2">
        <v>8675</v>
      </c>
      <c r="F22" s="2">
        <v>7847</v>
      </c>
      <c r="G22" s="23"/>
      <c r="H22" s="25" t="s">
        <v>38</v>
      </c>
      <c r="I22" s="57">
        <v>7145</v>
      </c>
      <c r="J22" s="61">
        <v>171</v>
      </c>
      <c r="K22" s="61">
        <v>756</v>
      </c>
      <c r="L22" s="61">
        <v>737</v>
      </c>
      <c r="M22" s="61">
        <v>642</v>
      </c>
      <c r="N22" s="61">
        <v>686</v>
      </c>
      <c r="O22" s="61">
        <v>805</v>
      </c>
      <c r="P22" s="61">
        <v>879</v>
      </c>
      <c r="Q22" s="61">
        <v>785</v>
      </c>
      <c r="R22" s="61">
        <v>635</v>
      </c>
      <c r="S22" s="61">
        <v>443</v>
      </c>
      <c r="T22" s="61">
        <v>319</v>
      </c>
      <c r="U22" s="61">
        <v>151</v>
      </c>
      <c r="V22" s="61">
        <v>85</v>
      </c>
      <c r="W22" s="61">
        <v>33</v>
      </c>
      <c r="X22" s="61">
        <v>18</v>
      </c>
    </row>
    <row r="23" spans="1:24" ht="27.75" customHeight="1">
      <c r="A23" s="8"/>
      <c r="B23" s="25" t="s">
        <v>0</v>
      </c>
      <c r="C23" s="2">
        <v>3317</v>
      </c>
      <c r="D23" s="2">
        <v>2696</v>
      </c>
      <c r="E23" s="2">
        <v>2456</v>
      </c>
      <c r="F23" s="2">
        <v>2364</v>
      </c>
      <c r="G23" s="23"/>
      <c r="H23" s="25" t="s">
        <v>0</v>
      </c>
      <c r="I23" s="57">
        <v>2414</v>
      </c>
      <c r="J23" s="61">
        <v>2</v>
      </c>
      <c r="K23" s="61">
        <v>144</v>
      </c>
      <c r="L23" s="61">
        <v>234</v>
      </c>
      <c r="M23" s="61">
        <v>245</v>
      </c>
      <c r="N23" s="61">
        <v>218</v>
      </c>
      <c r="O23" s="61">
        <v>278</v>
      </c>
      <c r="P23" s="61">
        <v>443</v>
      </c>
      <c r="Q23" s="61">
        <v>383</v>
      </c>
      <c r="R23" s="61">
        <v>242</v>
      </c>
      <c r="S23" s="61">
        <v>147</v>
      </c>
      <c r="T23" s="61">
        <v>43</v>
      </c>
      <c r="U23" s="61">
        <v>19</v>
      </c>
      <c r="V23" s="61">
        <v>11</v>
      </c>
      <c r="W23" s="61">
        <v>5</v>
      </c>
      <c r="X23" s="61" t="s">
        <v>30</v>
      </c>
    </row>
    <row r="24" spans="1:24" ht="27.75" customHeight="1">
      <c r="A24" s="8"/>
      <c r="B24" s="25" t="s">
        <v>1</v>
      </c>
      <c r="C24" s="2">
        <v>1407</v>
      </c>
      <c r="D24" s="2">
        <v>1564</v>
      </c>
      <c r="E24" s="2">
        <v>1640</v>
      </c>
      <c r="F24" s="2">
        <v>1773</v>
      </c>
      <c r="G24" s="23"/>
      <c r="H24" s="27" t="s">
        <v>55</v>
      </c>
      <c r="I24" s="57">
        <v>1891</v>
      </c>
      <c r="J24" s="61">
        <v>3</v>
      </c>
      <c r="K24" s="61">
        <v>57</v>
      </c>
      <c r="L24" s="61">
        <v>124</v>
      </c>
      <c r="M24" s="61">
        <v>105</v>
      </c>
      <c r="N24" s="61">
        <v>142</v>
      </c>
      <c r="O24" s="61">
        <v>153</v>
      </c>
      <c r="P24" s="61">
        <v>154</v>
      </c>
      <c r="Q24" s="61">
        <v>189</v>
      </c>
      <c r="R24" s="61">
        <v>181</v>
      </c>
      <c r="S24" s="61">
        <v>217</v>
      </c>
      <c r="T24" s="61">
        <v>229</v>
      </c>
      <c r="U24" s="61">
        <v>144</v>
      </c>
      <c r="V24" s="61">
        <v>89</v>
      </c>
      <c r="W24" s="61">
        <v>63</v>
      </c>
      <c r="X24" s="61">
        <v>41</v>
      </c>
    </row>
    <row r="25" spans="1:24" ht="27.75" customHeight="1">
      <c r="A25" s="8"/>
      <c r="B25" s="27" t="s">
        <v>52</v>
      </c>
      <c r="C25" s="62" t="s">
        <v>50</v>
      </c>
      <c r="D25" s="62" t="s">
        <v>50</v>
      </c>
      <c r="E25" s="62" t="s">
        <v>50</v>
      </c>
      <c r="F25" s="2">
        <v>3794</v>
      </c>
      <c r="G25" s="23"/>
      <c r="H25" s="27" t="s">
        <v>52</v>
      </c>
      <c r="I25" s="57">
        <v>3757</v>
      </c>
      <c r="J25" s="61">
        <v>4</v>
      </c>
      <c r="K25" s="61">
        <v>99</v>
      </c>
      <c r="L25" s="61">
        <v>301</v>
      </c>
      <c r="M25" s="61">
        <v>419</v>
      </c>
      <c r="N25" s="61">
        <v>396</v>
      </c>
      <c r="O25" s="61">
        <v>502</v>
      </c>
      <c r="P25" s="61">
        <v>476</v>
      </c>
      <c r="Q25" s="61">
        <v>492</v>
      </c>
      <c r="R25" s="61">
        <v>312</v>
      </c>
      <c r="S25" s="61">
        <v>275</v>
      </c>
      <c r="T25" s="61">
        <v>268</v>
      </c>
      <c r="U25" s="61">
        <v>109</v>
      </c>
      <c r="V25" s="61">
        <v>55</v>
      </c>
      <c r="W25" s="61">
        <v>31</v>
      </c>
      <c r="X25" s="61">
        <v>18</v>
      </c>
    </row>
    <row r="26" spans="1:24" ht="27.75" customHeight="1">
      <c r="A26" s="8"/>
      <c r="B26" s="27" t="s">
        <v>40</v>
      </c>
      <c r="C26" s="62" t="s">
        <v>50</v>
      </c>
      <c r="D26" s="62" t="s">
        <v>50</v>
      </c>
      <c r="E26" s="2">
        <v>2698</v>
      </c>
      <c r="F26" s="2">
        <v>2845</v>
      </c>
      <c r="G26" s="23"/>
      <c r="H26" s="27" t="s">
        <v>56</v>
      </c>
      <c r="I26" s="57">
        <v>2777</v>
      </c>
      <c r="J26" s="61">
        <v>249</v>
      </c>
      <c r="K26" s="61">
        <v>566</v>
      </c>
      <c r="L26" s="61">
        <v>218</v>
      </c>
      <c r="M26" s="61">
        <v>214</v>
      </c>
      <c r="N26" s="61">
        <v>222</v>
      </c>
      <c r="O26" s="61">
        <v>294</v>
      </c>
      <c r="P26" s="61">
        <v>248</v>
      </c>
      <c r="Q26" s="61">
        <v>198</v>
      </c>
      <c r="R26" s="61">
        <v>160</v>
      </c>
      <c r="S26" s="61">
        <v>157</v>
      </c>
      <c r="T26" s="61">
        <v>165</v>
      </c>
      <c r="U26" s="61">
        <v>63</v>
      </c>
      <c r="V26" s="61">
        <v>18</v>
      </c>
      <c r="W26" s="61">
        <v>4</v>
      </c>
      <c r="X26" s="61">
        <v>1</v>
      </c>
    </row>
    <row r="27" spans="1:24" ht="27.75" customHeight="1">
      <c r="A27" s="8"/>
      <c r="B27" s="27" t="s">
        <v>53</v>
      </c>
      <c r="C27" s="62" t="s">
        <v>50</v>
      </c>
      <c r="D27" s="62" t="s">
        <v>50</v>
      </c>
      <c r="E27" s="62" t="s">
        <v>50</v>
      </c>
      <c r="F27" s="2">
        <v>1744</v>
      </c>
      <c r="G27" s="23"/>
      <c r="H27" s="27" t="s">
        <v>53</v>
      </c>
      <c r="I27" s="57">
        <v>1704</v>
      </c>
      <c r="J27" s="61">
        <v>27</v>
      </c>
      <c r="K27" s="61">
        <v>237</v>
      </c>
      <c r="L27" s="61">
        <v>203</v>
      </c>
      <c r="M27" s="61">
        <v>166</v>
      </c>
      <c r="N27" s="61">
        <v>146</v>
      </c>
      <c r="O27" s="61">
        <v>160</v>
      </c>
      <c r="P27" s="61">
        <v>153</v>
      </c>
      <c r="Q27" s="61">
        <v>142</v>
      </c>
      <c r="R27" s="61">
        <v>112</v>
      </c>
      <c r="S27" s="61">
        <v>109</v>
      </c>
      <c r="T27" s="61">
        <v>107</v>
      </c>
      <c r="U27" s="61">
        <v>90</v>
      </c>
      <c r="V27" s="61">
        <v>36</v>
      </c>
      <c r="W27" s="61">
        <v>13</v>
      </c>
      <c r="X27" s="61">
        <v>3</v>
      </c>
    </row>
    <row r="28" spans="1:24" ht="27.75" customHeight="1">
      <c r="A28" s="8"/>
      <c r="B28" s="27" t="s">
        <v>41</v>
      </c>
      <c r="C28" s="62" t="s">
        <v>50</v>
      </c>
      <c r="D28" s="62" t="s">
        <v>50</v>
      </c>
      <c r="E28" s="2">
        <v>4067</v>
      </c>
      <c r="F28" s="2">
        <v>3874</v>
      </c>
      <c r="G28" s="23"/>
      <c r="H28" s="27" t="s">
        <v>41</v>
      </c>
      <c r="I28" s="57">
        <v>4111</v>
      </c>
      <c r="J28" s="61">
        <v>60</v>
      </c>
      <c r="K28" s="61">
        <v>304</v>
      </c>
      <c r="L28" s="61">
        <v>438</v>
      </c>
      <c r="M28" s="61">
        <v>377</v>
      </c>
      <c r="N28" s="61">
        <v>375</v>
      </c>
      <c r="O28" s="61">
        <v>425</v>
      </c>
      <c r="P28" s="61">
        <v>465</v>
      </c>
      <c r="Q28" s="61">
        <v>521</v>
      </c>
      <c r="R28" s="61">
        <v>456</v>
      </c>
      <c r="S28" s="61">
        <v>342</v>
      </c>
      <c r="T28" s="61">
        <v>225</v>
      </c>
      <c r="U28" s="61">
        <v>77</v>
      </c>
      <c r="V28" s="61">
        <v>27</v>
      </c>
      <c r="W28" s="61">
        <v>11</v>
      </c>
      <c r="X28" s="61">
        <v>8</v>
      </c>
    </row>
    <row r="29" spans="1:24" ht="27.75" customHeight="1">
      <c r="A29" s="8"/>
      <c r="B29" s="25" t="s">
        <v>39</v>
      </c>
      <c r="C29" s="62" t="s">
        <v>50</v>
      </c>
      <c r="D29" s="62" t="s">
        <v>50</v>
      </c>
      <c r="E29" s="2">
        <v>4351</v>
      </c>
      <c r="F29" s="2">
        <v>4859</v>
      </c>
      <c r="G29" s="23"/>
      <c r="H29" s="27" t="s">
        <v>39</v>
      </c>
      <c r="I29" s="57">
        <v>5707</v>
      </c>
      <c r="J29" s="61">
        <v>12</v>
      </c>
      <c r="K29" s="61">
        <v>316</v>
      </c>
      <c r="L29" s="61">
        <v>566</v>
      </c>
      <c r="M29" s="61">
        <v>542</v>
      </c>
      <c r="N29" s="61">
        <v>619</v>
      </c>
      <c r="O29" s="61">
        <v>731</v>
      </c>
      <c r="P29" s="61">
        <v>695</v>
      </c>
      <c r="Q29" s="61">
        <v>664</v>
      </c>
      <c r="R29" s="61">
        <v>579</v>
      </c>
      <c r="S29" s="61">
        <v>449</v>
      </c>
      <c r="T29" s="61">
        <v>285</v>
      </c>
      <c r="U29" s="61">
        <v>147</v>
      </c>
      <c r="V29" s="61">
        <v>64</v>
      </c>
      <c r="W29" s="61">
        <v>27</v>
      </c>
      <c r="X29" s="61">
        <v>11</v>
      </c>
    </row>
    <row r="30" spans="1:24" ht="27.75" customHeight="1">
      <c r="A30" s="8"/>
      <c r="B30" s="27" t="s">
        <v>42</v>
      </c>
      <c r="C30" s="62" t="s">
        <v>50</v>
      </c>
      <c r="D30" s="62" t="s">
        <v>50</v>
      </c>
      <c r="E30" s="2">
        <v>464</v>
      </c>
      <c r="F30" s="2">
        <v>216</v>
      </c>
      <c r="G30" s="23"/>
      <c r="H30" s="27" t="s">
        <v>42</v>
      </c>
      <c r="I30" s="57">
        <v>311</v>
      </c>
      <c r="J30" s="61" t="s">
        <v>30</v>
      </c>
      <c r="K30" s="61">
        <v>11</v>
      </c>
      <c r="L30" s="61">
        <v>27</v>
      </c>
      <c r="M30" s="61">
        <v>30</v>
      </c>
      <c r="N30" s="61">
        <v>36</v>
      </c>
      <c r="O30" s="61">
        <v>51</v>
      </c>
      <c r="P30" s="61">
        <v>48</v>
      </c>
      <c r="Q30" s="61">
        <v>54</v>
      </c>
      <c r="R30" s="61">
        <v>34</v>
      </c>
      <c r="S30" s="61">
        <v>14</v>
      </c>
      <c r="T30" s="61">
        <v>5</v>
      </c>
      <c r="U30" s="61">
        <v>1</v>
      </c>
      <c r="V30" s="61" t="s">
        <v>30</v>
      </c>
      <c r="W30" s="61" t="s">
        <v>30</v>
      </c>
      <c r="X30" s="61" t="s">
        <v>30</v>
      </c>
    </row>
    <row r="31" spans="1:24" ht="39.75" customHeight="1">
      <c r="A31" s="8"/>
      <c r="B31" s="27" t="s">
        <v>59</v>
      </c>
      <c r="C31" s="63">
        <v>19470</v>
      </c>
      <c r="D31" s="63">
        <v>21259</v>
      </c>
      <c r="E31" s="2">
        <v>9948</v>
      </c>
      <c r="F31" s="2">
        <v>3131</v>
      </c>
      <c r="G31" s="23"/>
      <c r="H31" s="28" t="s">
        <v>43</v>
      </c>
      <c r="I31" s="57">
        <v>3301</v>
      </c>
      <c r="J31" s="61">
        <v>24</v>
      </c>
      <c r="K31" s="61">
        <v>151</v>
      </c>
      <c r="L31" s="61">
        <v>253</v>
      </c>
      <c r="M31" s="61">
        <v>264</v>
      </c>
      <c r="N31" s="61">
        <v>306</v>
      </c>
      <c r="O31" s="61">
        <v>351</v>
      </c>
      <c r="P31" s="61">
        <v>338</v>
      </c>
      <c r="Q31" s="61">
        <v>359</v>
      </c>
      <c r="R31" s="61">
        <v>335</v>
      </c>
      <c r="S31" s="61">
        <v>337</v>
      </c>
      <c r="T31" s="61">
        <v>315</v>
      </c>
      <c r="U31" s="61">
        <v>150</v>
      </c>
      <c r="V31" s="61">
        <v>78</v>
      </c>
      <c r="W31" s="61">
        <v>33</v>
      </c>
      <c r="X31" s="61">
        <v>7</v>
      </c>
    </row>
    <row r="32" spans="1:24" ht="27.75" customHeight="1">
      <c r="A32" s="8"/>
      <c r="B32" s="27" t="s">
        <v>48</v>
      </c>
      <c r="C32" s="63">
        <v>1697</v>
      </c>
      <c r="D32" s="63">
        <v>1849</v>
      </c>
      <c r="E32" s="2">
        <v>1675</v>
      </c>
      <c r="F32" s="2">
        <v>1890</v>
      </c>
      <c r="G32" s="23"/>
      <c r="H32" s="28" t="s">
        <v>48</v>
      </c>
      <c r="I32" s="57">
        <v>1894</v>
      </c>
      <c r="J32" s="61" t="s">
        <v>30</v>
      </c>
      <c r="K32" s="61">
        <v>57</v>
      </c>
      <c r="L32" s="61">
        <v>178</v>
      </c>
      <c r="M32" s="61">
        <v>211</v>
      </c>
      <c r="N32" s="61">
        <v>230</v>
      </c>
      <c r="O32" s="61">
        <v>248</v>
      </c>
      <c r="P32" s="61">
        <v>242</v>
      </c>
      <c r="Q32" s="61">
        <v>273</v>
      </c>
      <c r="R32" s="61">
        <v>232</v>
      </c>
      <c r="S32" s="61">
        <v>121</v>
      </c>
      <c r="T32" s="61">
        <v>73</v>
      </c>
      <c r="U32" s="61">
        <v>23</v>
      </c>
      <c r="V32" s="61">
        <v>6</v>
      </c>
      <c r="W32" s="61" t="s">
        <v>30</v>
      </c>
      <c r="X32" s="61" t="s">
        <v>30</v>
      </c>
    </row>
    <row r="33" spans="1:24" ht="27.75" customHeight="1" thickBot="1">
      <c r="A33" s="33"/>
      <c r="B33" s="25" t="s">
        <v>44</v>
      </c>
      <c r="C33" s="2" t="s">
        <v>49</v>
      </c>
      <c r="D33" s="2" t="s">
        <v>49</v>
      </c>
      <c r="E33" s="2">
        <v>1590</v>
      </c>
      <c r="F33" s="3">
        <v>6161</v>
      </c>
      <c r="G33" s="29"/>
      <c r="H33" s="30" t="s">
        <v>44</v>
      </c>
      <c r="I33" s="57">
        <v>4943</v>
      </c>
      <c r="J33" s="61">
        <v>93</v>
      </c>
      <c r="K33" s="61">
        <v>508</v>
      </c>
      <c r="L33" s="61">
        <v>644</v>
      </c>
      <c r="M33" s="61">
        <v>624</v>
      </c>
      <c r="N33" s="61">
        <v>547</v>
      </c>
      <c r="O33" s="61">
        <v>607</v>
      </c>
      <c r="P33" s="61">
        <v>500</v>
      </c>
      <c r="Q33" s="61">
        <v>386</v>
      </c>
      <c r="R33" s="61">
        <v>249</v>
      </c>
      <c r="S33" s="61">
        <v>204</v>
      </c>
      <c r="T33" s="61">
        <v>209</v>
      </c>
      <c r="U33" s="61">
        <v>127</v>
      </c>
      <c r="V33" s="61">
        <v>133</v>
      </c>
      <c r="W33" s="61">
        <v>71</v>
      </c>
      <c r="X33" s="61">
        <v>41</v>
      </c>
    </row>
    <row r="34" spans="1:24" ht="17.25" customHeight="1">
      <c r="A34" s="31"/>
      <c r="B34" s="42" t="s">
        <v>72</v>
      </c>
      <c r="C34" s="4"/>
      <c r="D34" s="4"/>
      <c r="E34" s="4"/>
      <c r="F34" s="4"/>
      <c r="G34" s="31"/>
      <c r="H34" s="3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03" t="s">
        <v>28</v>
      </c>
      <c r="W34" s="103"/>
      <c r="X34" s="103"/>
    </row>
    <row r="35" spans="1:24" ht="15.75" customHeight="1">
      <c r="A35" s="8"/>
      <c r="B35" s="39" t="s">
        <v>66</v>
      </c>
      <c r="C35" s="36"/>
      <c r="D35" s="36"/>
      <c r="E35" s="36"/>
      <c r="F35" s="36"/>
      <c r="G35" s="8"/>
      <c r="H35" s="13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5.75" customHeight="1">
      <c r="A36" s="8"/>
      <c r="B36" s="39" t="s">
        <v>67</v>
      </c>
      <c r="C36" s="36"/>
      <c r="D36" s="36"/>
      <c r="E36" s="36"/>
      <c r="F36" s="36"/>
      <c r="G36" s="8"/>
      <c r="H36" s="13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5.75" customHeight="1">
      <c r="A37" s="8"/>
      <c r="B37" s="39" t="s">
        <v>68</v>
      </c>
      <c r="C37" s="36"/>
      <c r="D37" s="36"/>
      <c r="E37" s="36"/>
      <c r="F37" s="36"/>
      <c r="G37" s="8"/>
      <c r="H37" s="13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8.75" customHeight="1">
      <c r="A38" s="104" t="s">
        <v>46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5" t="s">
        <v>45</v>
      </c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</row>
    <row r="39" spans="1:24" ht="15" customHeight="1" thickBot="1">
      <c r="A39" s="33"/>
      <c r="B39" s="34"/>
      <c r="C39" s="1"/>
      <c r="D39" s="1"/>
      <c r="E39" s="1"/>
      <c r="F39" s="1"/>
      <c r="G39" s="33"/>
      <c r="H39" s="34"/>
      <c r="I39" s="1"/>
      <c r="J39" s="1"/>
      <c r="K39" s="1"/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19" customFormat="1" ht="18" customHeight="1">
      <c r="A40" s="92"/>
      <c r="B40" s="93"/>
      <c r="C40" s="94" t="s">
        <v>62</v>
      </c>
      <c r="D40" s="94" t="s">
        <v>36</v>
      </c>
      <c r="E40" s="97" t="s">
        <v>47</v>
      </c>
      <c r="F40" s="97" t="s">
        <v>57</v>
      </c>
      <c r="G40" s="99"/>
      <c r="H40" s="93"/>
      <c r="I40" s="15"/>
      <c r="J40" s="15"/>
      <c r="K40" s="15"/>
      <c r="L40" s="59" t="s">
        <v>12</v>
      </c>
      <c r="M40" s="60"/>
      <c r="N40" s="60"/>
      <c r="O40" s="60" t="s">
        <v>13</v>
      </c>
      <c r="P40" s="60"/>
      <c r="Q40" s="60"/>
      <c r="R40" s="60">
        <v>27</v>
      </c>
      <c r="S40" s="60"/>
      <c r="T40" s="60"/>
      <c r="U40" s="60" t="s">
        <v>14</v>
      </c>
      <c r="V40" s="15"/>
      <c r="W40" s="15"/>
      <c r="X40" s="15"/>
    </row>
    <row r="41" spans="1:24" s="19" customFormat="1" ht="18" customHeight="1">
      <c r="A41" s="100" t="s">
        <v>2</v>
      </c>
      <c r="B41" s="101"/>
      <c r="C41" s="95"/>
      <c r="D41" s="95"/>
      <c r="E41" s="97"/>
      <c r="F41" s="97"/>
      <c r="G41" s="102" t="s">
        <v>2</v>
      </c>
      <c r="H41" s="101"/>
      <c r="I41" s="90" t="s">
        <v>3</v>
      </c>
      <c r="J41" s="83" t="s">
        <v>31</v>
      </c>
      <c r="K41" s="83" t="s">
        <v>15</v>
      </c>
      <c r="L41" s="83" t="s">
        <v>16</v>
      </c>
      <c r="M41" s="83" t="s">
        <v>17</v>
      </c>
      <c r="N41" s="83" t="s">
        <v>18</v>
      </c>
      <c r="O41" s="83" t="s">
        <v>19</v>
      </c>
      <c r="P41" s="83" t="s">
        <v>20</v>
      </c>
      <c r="Q41" s="83" t="s">
        <v>21</v>
      </c>
      <c r="R41" s="83" t="s">
        <v>22</v>
      </c>
      <c r="S41" s="83" t="s">
        <v>23</v>
      </c>
      <c r="T41" s="83" t="s">
        <v>24</v>
      </c>
      <c r="U41" s="83" t="s">
        <v>25</v>
      </c>
      <c r="V41" s="83" t="s">
        <v>26</v>
      </c>
      <c r="W41" s="83" t="s">
        <v>27</v>
      </c>
      <c r="X41" s="85" t="s">
        <v>35</v>
      </c>
    </row>
    <row r="42" spans="1:24" s="19" customFormat="1" ht="17.25" customHeight="1">
      <c r="A42" s="87"/>
      <c r="B42" s="88"/>
      <c r="C42" s="96"/>
      <c r="D42" s="96"/>
      <c r="E42" s="98"/>
      <c r="F42" s="98"/>
      <c r="G42" s="89"/>
      <c r="H42" s="88"/>
      <c r="I42" s="91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6"/>
    </row>
    <row r="43" spans="1:24" s="19" customFormat="1" ht="24.75" customHeight="1">
      <c r="A43" s="80" t="s">
        <v>33</v>
      </c>
      <c r="B43" s="81"/>
      <c r="C43" s="14">
        <v>33836</v>
      </c>
      <c r="D43" s="14">
        <v>33508</v>
      </c>
      <c r="E43" s="14">
        <v>31557</v>
      </c>
      <c r="F43" s="14">
        <v>32484</v>
      </c>
      <c r="G43" s="82" t="s">
        <v>33</v>
      </c>
      <c r="H43" s="81"/>
      <c r="I43" s="53">
        <v>31123</v>
      </c>
      <c r="J43" s="54">
        <v>314</v>
      </c>
      <c r="K43" s="54">
        <v>1769</v>
      </c>
      <c r="L43" s="54">
        <v>2780</v>
      </c>
      <c r="M43" s="54">
        <v>3034</v>
      </c>
      <c r="N43" s="54">
        <v>3238</v>
      </c>
      <c r="O43" s="54">
        <v>3761</v>
      </c>
      <c r="P43" s="54">
        <v>3881</v>
      </c>
      <c r="Q43" s="54">
        <v>3707</v>
      </c>
      <c r="R43" s="54">
        <v>2921</v>
      </c>
      <c r="S43" s="54">
        <v>2312</v>
      </c>
      <c r="T43" s="54">
        <v>1752</v>
      </c>
      <c r="U43" s="54">
        <v>867</v>
      </c>
      <c r="V43" s="54">
        <v>445</v>
      </c>
      <c r="W43" s="54">
        <v>233</v>
      </c>
      <c r="X43" s="54">
        <v>109</v>
      </c>
    </row>
    <row r="44" spans="2:24" ht="18.75" customHeight="1">
      <c r="B44" s="21"/>
      <c r="C44" s="5"/>
      <c r="D44" s="5"/>
      <c r="E44" s="5"/>
      <c r="F44" s="5"/>
      <c r="G44" s="23"/>
      <c r="H44" s="21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24.75" customHeight="1">
      <c r="A45" s="75" t="s">
        <v>74</v>
      </c>
      <c r="B45" s="76"/>
      <c r="C45" s="2">
        <v>396</v>
      </c>
      <c r="D45" s="2">
        <v>355</v>
      </c>
      <c r="E45" s="2">
        <v>335</v>
      </c>
      <c r="F45" s="2">
        <f>SUM(F46:F48)</f>
        <v>324</v>
      </c>
      <c r="G45" s="77" t="s">
        <v>65</v>
      </c>
      <c r="H45" s="76"/>
      <c r="I45" s="2">
        <v>287</v>
      </c>
      <c r="J45" s="2">
        <v>1</v>
      </c>
      <c r="K45" s="2">
        <v>3</v>
      </c>
      <c r="L45" s="2">
        <v>14</v>
      </c>
      <c r="M45" s="2">
        <v>17</v>
      </c>
      <c r="N45" s="2">
        <v>15</v>
      </c>
      <c r="O45" s="2">
        <v>19</v>
      </c>
      <c r="P45" s="2">
        <v>19</v>
      </c>
      <c r="Q45" s="2">
        <v>27</v>
      </c>
      <c r="R45" s="2">
        <v>27</v>
      </c>
      <c r="S45" s="2">
        <v>33</v>
      </c>
      <c r="T45" s="2">
        <v>26</v>
      </c>
      <c r="U45" s="2">
        <v>40</v>
      </c>
      <c r="V45" s="2">
        <v>21</v>
      </c>
      <c r="W45" s="2">
        <v>17</v>
      </c>
      <c r="X45" s="2">
        <v>8</v>
      </c>
    </row>
    <row r="46" spans="1:24" ht="24.75" customHeight="1">
      <c r="A46" s="8"/>
      <c r="B46" s="24" t="s">
        <v>5</v>
      </c>
      <c r="C46" s="2">
        <v>389</v>
      </c>
      <c r="D46" s="2">
        <v>353</v>
      </c>
      <c r="E46" s="2">
        <v>332</v>
      </c>
      <c r="F46" s="2">
        <v>319</v>
      </c>
      <c r="G46" s="23"/>
      <c r="H46" s="24" t="s">
        <v>5</v>
      </c>
      <c r="I46" s="2">
        <v>281</v>
      </c>
      <c r="J46" s="66">
        <v>1</v>
      </c>
      <c r="K46" s="66">
        <v>3</v>
      </c>
      <c r="L46" s="66">
        <v>13</v>
      </c>
      <c r="M46" s="66">
        <v>17</v>
      </c>
      <c r="N46" s="66">
        <v>14</v>
      </c>
      <c r="O46" s="66">
        <v>19</v>
      </c>
      <c r="P46" s="66">
        <v>18</v>
      </c>
      <c r="Q46" s="66">
        <v>26</v>
      </c>
      <c r="R46" s="66">
        <v>27</v>
      </c>
      <c r="S46" s="66">
        <v>33</v>
      </c>
      <c r="T46" s="66">
        <v>26</v>
      </c>
      <c r="U46" s="66">
        <v>40</v>
      </c>
      <c r="V46" s="66">
        <v>19</v>
      </c>
      <c r="W46" s="66">
        <v>17</v>
      </c>
      <c r="X46" s="66">
        <v>8</v>
      </c>
    </row>
    <row r="47" spans="1:24" ht="24.75" customHeight="1">
      <c r="A47" s="8"/>
      <c r="B47" s="24" t="s">
        <v>6</v>
      </c>
      <c r="C47" s="2">
        <v>5</v>
      </c>
      <c r="D47" s="2">
        <v>2</v>
      </c>
      <c r="E47" s="2">
        <v>3</v>
      </c>
      <c r="F47" s="2">
        <v>3</v>
      </c>
      <c r="G47" s="23"/>
      <c r="H47" s="24" t="s">
        <v>6</v>
      </c>
      <c r="I47" s="2">
        <v>5</v>
      </c>
      <c r="J47" s="2" t="s">
        <v>7</v>
      </c>
      <c r="K47" s="2" t="s">
        <v>7</v>
      </c>
      <c r="L47" s="2">
        <v>1</v>
      </c>
      <c r="M47" s="2" t="s">
        <v>7</v>
      </c>
      <c r="N47" s="2">
        <v>1</v>
      </c>
      <c r="O47" s="2" t="s">
        <v>7</v>
      </c>
      <c r="P47" s="2">
        <v>1</v>
      </c>
      <c r="Q47" s="2">
        <v>1</v>
      </c>
      <c r="R47" s="2" t="s">
        <v>7</v>
      </c>
      <c r="S47" s="2" t="s">
        <v>7</v>
      </c>
      <c r="T47" s="2" t="s">
        <v>7</v>
      </c>
      <c r="U47" s="2" t="s">
        <v>7</v>
      </c>
      <c r="V47" s="2">
        <v>1</v>
      </c>
      <c r="W47" s="2" t="s">
        <v>7</v>
      </c>
      <c r="X47" s="2" t="s">
        <v>7</v>
      </c>
    </row>
    <row r="48" spans="1:24" ht="24.75" customHeight="1">
      <c r="A48" s="8"/>
      <c r="B48" s="24" t="s">
        <v>8</v>
      </c>
      <c r="C48" s="2">
        <v>2</v>
      </c>
      <c r="D48" s="2" t="s">
        <v>30</v>
      </c>
      <c r="E48" s="2" t="s">
        <v>30</v>
      </c>
      <c r="F48" s="2">
        <v>2</v>
      </c>
      <c r="G48" s="23"/>
      <c r="H48" s="24" t="s">
        <v>8</v>
      </c>
      <c r="I48" s="2">
        <v>1</v>
      </c>
      <c r="J48" s="2" t="s">
        <v>7</v>
      </c>
      <c r="K48" s="2" t="s">
        <v>7</v>
      </c>
      <c r="L48" s="2" t="s">
        <v>7</v>
      </c>
      <c r="M48" s="2" t="s">
        <v>7</v>
      </c>
      <c r="N48" s="2" t="s">
        <v>7</v>
      </c>
      <c r="O48" s="2" t="s">
        <v>7</v>
      </c>
      <c r="P48" s="2" t="s">
        <v>7</v>
      </c>
      <c r="Q48" s="2" t="s">
        <v>7</v>
      </c>
      <c r="R48" s="2" t="s">
        <v>7</v>
      </c>
      <c r="S48" s="2" t="s">
        <v>7</v>
      </c>
      <c r="T48" s="2" t="s">
        <v>7</v>
      </c>
      <c r="U48" s="2" t="s">
        <v>7</v>
      </c>
      <c r="V48" s="2">
        <v>1</v>
      </c>
      <c r="W48" s="2" t="s">
        <v>7</v>
      </c>
      <c r="X48" s="2" t="s">
        <v>7</v>
      </c>
    </row>
    <row r="49" spans="1:24" ht="18.75" customHeight="1">
      <c r="A49" s="8"/>
      <c r="B49" s="21"/>
      <c r="C49" s="2"/>
      <c r="D49" s="2"/>
      <c r="E49" s="2"/>
      <c r="F49" s="2"/>
      <c r="G49" s="23"/>
      <c r="H49" s="2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24.75" customHeight="1">
      <c r="A50" s="75" t="s">
        <v>63</v>
      </c>
      <c r="B50" s="76"/>
      <c r="C50" s="2">
        <v>8236</v>
      </c>
      <c r="D50" s="2">
        <v>7447</v>
      </c>
      <c r="E50" s="2">
        <v>6335</v>
      </c>
      <c r="F50" s="2">
        <f>SUM(F51:F53)</f>
        <v>6131</v>
      </c>
      <c r="G50" s="77" t="s">
        <v>63</v>
      </c>
      <c r="H50" s="76"/>
      <c r="I50" s="2">
        <f>I51+I52+I53</f>
        <v>6102</v>
      </c>
      <c r="J50" s="2">
        <f>J53+J52</f>
        <v>14</v>
      </c>
      <c r="K50" s="2">
        <f>K53+K52</f>
        <v>160</v>
      </c>
      <c r="L50" s="2">
        <f>L53+L52</f>
        <v>368</v>
      </c>
      <c r="M50" s="2">
        <f>M53+M52</f>
        <v>521</v>
      </c>
      <c r="N50" s="2">
        <f>N53+N52</f>
        <v>609</v>
      </c>
      <c r="O50" s="2">
        <f>O51+O52+O53</f>
        <v>829</v>
      </c>
      <c r="P50" s="2">
        <f>P53+P52</f>
        <v>1029</v>
      </c>
      <c r="Q50" s="2">
        <f>Q51+Q52+Q53</f>
        <v>922</v>
      </c>
      <c r="R50" s="2">
        <f>R51+R52+R53</f>
        <v>694</v>
      </c>
      <c r="S50" s="2">
        <f>S51+S52+S53</f>
        <v>429</v>
      </c>
      <c r="T50" s="2">
        <f>T51+T52+T53</f>
        <v>268</v>
      </c>
      <c r="U50" s="2">
        <f>U53+U52</f>
        <v>144</v>
      </c>
      <c r="V50" s="2">
        <f>V53+V52</f>
        <v>68</v>
      </c>
      <c r="W50" s="2">
        <f>W53+W52</f>
        <v>35</v>
      </c>
      <c r="X50" s="2">
        <f>X53+X52</f>
        <v>12</v>
      </c>
    </row>
    <row r="51" spans="1:24" ht="24.75" customHeight="1">
      <c r="A51" s="8"/>
      <c r="B51" s="24" t="s">
        <v>32</v>
      </c>
      <c r="C51" s="2">
        <v>11</v>
      </c>
      <c r="D51" s="2">
        <v>13</v>
      </c>
      <c r="E51" s="2">
        <v>9</v>
      </c>
      <c r="F51" s="2">
        <v>8</v>
      </c>
      <c r="G51" s="23"/>
      <c r="H51" s="27" t="s">
        <v>54</v>
      </c>
      <c r="I51" s="49">
        <v>9</v>
      </c>
      <c r="J51" s="67" t="s">
        <v>30</v>
      </c>
      <c r="K51" s="67" t="s">
        <v>30</v>
      </c>
      <c r="L51" s="67" t="s">
        <v>30</v>
      </c>
      <c r="M51" s="67" t="s">
        <v>30</v>
      </c>
      <c r="N51" s="67" t="s">
        <v>30</v>
      </c>
      <c r="O51" s="67">
        <v>1</v>
      </c>
      <c r="P51" s="67" t="s">
        <v>30</v>
      </c>
      <c r="Q51" s="67">
        <v>3</v>
      </c>
      <c r="R51" s="67">
        <v>2</v>
      </c>
      <c r="S51" s="67">
        <v>2</v>
      </c>
      <c r="T51" s="67">
        <v>1</v>
      </c>
      <c r="U51" s="67" t="s">
        <v>30</v>
      </c>
      <c r="V51" s="67" t="s">
        <v>30</v>
      </c>
      <c r="W51" s="67" t="s">
        <v>30</v>
      </c>
      <c r="X51" s="67" t="s">
        <v>30</v>
      </c>
    </row>
    <row r="52" spans="1:24" ht="24.75" customHeight="1">
      <c r="A52" s="8"/>
      <c r="B52" s="24" t="s">
        <v>9</v>
      </c>
      <c r="C52" s="2">
        <v>3058</v>
      </c>
      <c r="D52" s="2">
        <v>2867</v>
      </c>
      <c r="E52" s="2">
        <v>2524</v>
      </c>
      <c r="F52" s="2">
        <v>2151</v>
      </c>
      <c r="G52" s="23"/>
      <c r="H52" s="24" t="s">
        <v>9</v>
      </c>
      <c r="I52" s="44">
        <v>2002</v>
      </c>
      <c r="J52" s="66">
        <v>8</v>
      </c>
      <c r="K52" s="66">
        <v>63</v>
      </c>
      <c r="L52" s="66">
        <v>102</v>
      </c>
      <c r="M52" s="66">
        <v>149</v>
      </c>
      <c r="N52" s="66">
        <v>173</v>
      </c>
      <c r="O52" s="66">
        <v>262</v>
      </c>
      <c r="P52" s="66">
        <v>311</v>
      </c>
      <c r="Q52" s="66">
        <v>242</v>
      </c>
      <c r="R52" s="66">
        <v>223</v>
      </c>
      <c r="S52" s="66">
        <v>177</v>
      </c>
      <c r="T52" s="66">
        <v>154</v>
      </c>
      <c r="U52" s="66">
        <v>93</v>
      </c>
      <c r="V52" s="66">
        <v>28</v>
      </c>
      <c r="W52" s="66">
        <v>14</v>
      </c>
      <c r="X52" s="66">
        <v>3</v>
      </c>
    </row>
    <row r="53" spans="1:24" ht="24.75" customHeight="1">
      <c r="A53" s="8"/>
      <c r="B53" s="24" t="s">
        <v>10</v>
      </c>
      <c r="C53" s="2">
        <v>5167</v>
      </c>
      <c r="D53" s="2">
        <v>4567</v>
      </c>
      <c r="E53" s="2">
        <v>3802</v>
      </c>
      <c r="F53" s="2">
        <v>3972</v>
      </c>
      <c r="G53" s="23"/>
      <c r="H53" s="24" t="s">
        <v>10</v>
      </c>
      <c r="I53" s="44">
        <v>4091</v>
      </c>
      <c r="J53" s="66">
        <v>6</v>
      </c>
      <c r="K53" s="66">
        <v>97</v>
      </c>
      <c r="L53" s="66">
        <v>266</v>
      </c>
      <c r="M53" s="66">
        <v>372</v>
      </c>
      <c r="N53" s="66">
        <v>436</v>
      </c>
      <c r="O53" s="66">
        <v>566</v>
      </c>
      <c r="P53" s="66">
        <v>718</v>
      </c>
      <c r="Q53" s="66">
        <v>677</v>
      </c>
      <c r="R53" s="66">
        <v>469</v>
      </c>
      <c r="S53" s="66">
        <v>250</v>
      </c>
      <c r="T53" s="66">
        <v>113</v>
      </c>
      <c r="U53" s="66">
        <v>51</v>
      </c>
      <c r="V53" s="66">
        <v>40</v>
      </c>
      <c r="W53" s="66">
        <v>21</v>
      </c>
      <c r="X53" s="66">
        <v>9</v>
      </c>
    </row>
    <row r="54" spans="1:24" ht="18.75" customHeight="1">
      <c r="A54" s="8"/>
      <c r="B54" s="21"/>
      <c r="C54" s="2"/>
      <c r="D54" s="2"/>
      <c r="E54" s="2"/>
      <c r="F54" s="2"/>
      <c r="G54" s="23"/>
      <c r="H54" s="21"/>
      <c r="I54" s="2"/>
      <c r="J54" s="68"/>
      <c r="K54" s="68"/>
      <c r="L54" s="69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</row>
    <row r="55" spans="1:26" ht="24.75" customHeight="1">
      <c r="A55" s="75" t="s">
        <v>64</v>
      </c>
      <c r="B55" s="76"/>
      <c r="C55" s="2">
        <f>SUM(C56:C69)</f>
        <v>24599</v>
      </c>
      <c r="D55" s="2">
        <f>SUM(D56:D69)</f>
        <v>24862</v>
      </c>
      <c r="E55" s="2">
        <f>SUM(E56:E69)</f>
        <v>23916</v>
      </c>
      <c r="F55" s="2">
        <f>SUM(F56:F69)</f>
        <v>22283</v>
      </c>
      <c r="G55" s="77" t="s">
        <v>64</v>
      </c>
      <c r="H55" s="76"/>
      <c r="I55" s="2">
        <f>SUM(I56:I69)</f>
        <v>21989</v>
      </c>
      <c r="J55" s="2">
        <f>SUM(J56:J69)</f>
        <v>258</v>
      </c>
      <c r="K55" s="2">
        <f aca="true" t="shared" si="1" ref="K55:X55">SUM(K56:K69)</f>
        <v>1359</v>
      </c>
      <c r="L55" s="2">
        <f t="shared" si="1"/>
        <v>2040</v>
      </c>
      <c r="M55" s="2">
        <f t="shared" si="1"/>
        <v>2129</v>
      </c>
      <c r="N55" s="2">
        <f t="shared" si="1"/>
        <v>2295</v>
      </c>
      <c r="O55" s="2">
        <f t="shared" si="1"/>
        <v>2561</v>
      </c>
      <c r="P55" s="2">
        <f t="shared" si="1"/>
        <v>2545</v>
      </c>
      <c r="Q55" s="2">
        <f t="shared" si="1"/>
        <v>2530</v>
      </c>
      <c r="R55" s="2">
        <f t="shared" si="1"/>
        <v>2054</v>
      </c>
      <c r="S55" s="2">
        <f t="shared" si="1"/>
        <v>1734</v>
      </c>
      <c r="T55" s="2">
        <f t="shared" si="1"/>
        <v>1350</v>
      </c>
      <c r="U55" s="2">
        <f t="shared" si="1"/>
        <v>631</v>
      </c>
      <c r="V55" s="2">
        <f t="shared" si="1"/>
        <v>297</v>
      </c>
      <c r="W55" s="2">
        <f t="shared" si="1"/>
        <v>142</v>
      </c>
      <c r="X55" s="2">
        <f t="shared" si="1"/>
        <v>64</v>
      </c>
      <c r="Z55" s="50"/>
    </row>
    <row r="56" spans="1:24" ht="27.75" customHeight="1">
      <c r="A56" s="8"/>
      <c r="B56" s="27" t="s">
        <v>11</v>
      </c>
      <c r="C56" s="2">
        <v>247</v>
      </c>
      <c r="D56" s="2">
        <v>213</v>
      </c>
      <c r="E56" s="2">
        <v>176</v>
      </c>
      <c r="F56" s="2">
        <v>186</v>
      </c>
      <c r="G56" s="23"/>
      <c r="H56" s="27" t="s">
        <v>11</v>
      </c>
      <c r="I56" s="44">
        <v>164</v>
      </c>
      <c r="J56" s="66">
        <v>3</v>
      </c>
      <c r="K56" s="66">
        <v>12</v>
      </c>
      <c r="L56" s="66">
        <v>19</v>
      </c>
      <c r="M56" s="66">
        <v>12</v>
      </c>
      <c r="N56" s="66">
        <v>19</v>
      </c>
      <c r="O56" s="66">
        <v>9</v>
      </c>
      <c r="P56" s="66">
        <v>31</v>
      </c>
      <c r="Q56" s="66">
        <v>27</v>
      </c>
      <c r="R56" s="66">
        <v>11</v>
      </c>
      <c r="S56" s="66">
        <v>15</v>
      </c>
      <c r="T56" s="66">
        <v>2</v>
      </c>
      <c r="U56" s="66">
        <v>4</v>
      </c>
      <c r="V56" s="67" t="s">
        <v>30</v>
      </c>
      <c r="W56" s="67" t="s">
        <v>30</v>
      </c>
      <c r="X56" s="67" t="s">
        <v>30</v>
      </c>
    </row>
    <row r="57" spans="1:26" ht="27.75" customHeight="1">
      <c r="A57" s="8"/>
      <c r="B57" s="25" t="s">
        <v>37</v>
      </c>
      <c r="C57" s="62" t="s">
        <v>50</v>
      </c>
      <c r="D57" s="62" t="s">
        <v>50</v>
      </c>
      <c r="E57" s="2">
        <v>3411</v>
      </c>
      <c r="F57" s="2">
        <v>3267</v>
      </c>
      <c r="G57" s="23"/>
      <c r="H57" s="25" t="s">
        <v>37</v>
      </c>
      <c r="I57" s="44">
        <v>3367</v>
      </c>
      <c r="J57" s="67">
        <v>4</v>
      </c>
      <c r="K57" s="67">
        <v>162</v>
      </c>
      <c r="L57" s="67">
        <v>359</v>
      </c>
      <c r="M57" s="67">
        <v>427</v>
      </c>
      <c r="N57" s="67">
        <v>486</v>
      </c>
      <c r="O57" s="67">
        <v>495</v>
      </c>
      <c r="P57" s="67">
        <v>469</v>
      </c>
      <c r="Q57" s="67">
        <v>421</v>
      </c>
      <c r="R57" s="67">
        <v>281</v>
      </c>
      <c r="S57" s="67">
        <v>149</v>
      </c>
      <c r="T57" s="67">
        <v>79</v>
      </c>
      <c r="U57" s="67">
        <v>24</v>
      </c>
      <c r="V57" s="67">
        <v>8</v>
      </c>
      <c r="W57" s="67">
        <v>2</v>
      </c>
      <c r="X57" s="67">
        <v>1</v>
      </c>
      <c r="Y57" s="48"/>
      <c r="Z57" s="48"/>
    </row>
    <row r="58" spans="1:26" ht="27.75" customHeight="1">
      <c r="A58" s="8"/>
      <c r="B58" s="25" t="s">
        <v>58</v>
      </c>
      <c r="C58" s="2">
        <v>2090</v>
      </c>
      <c r="D58" s="2">
        <v>2148</v>
      </c>
      <c r="E58" s="2">
        <v>1380</v>
      </c>
      <c r="F58" s="2">
        <v>1466</v>
      </c>
      <c r="G58" s="23"/>
      <c r="H58" s="25" t="s">
        <v>51</v>
      </c>
      <c r="I58" s="44">
        <v>1393</v>
      </c>
      <c r="J58" s="67">
        <v>6</v>
      </c>
      <c r="K58" s="67">
        <v>99</v>
      </c>
      <c r="L58" s="67">
        <v>169</v>
      </c>
      <c r="M58" s="67">
        <v>142</v>
      </c>
      <c r="N58" s="67">
        <v>120</v>
      </c>
      <c r="O58" s="67">
        <v>163</v>
      </c>
      <c r="P58" s="67">
        <v>162</v>
      </c>
      <c r="Q58" s="67">
        <v>169</v>
      </c>
      <c r="R58" s="67">
        <v>141</v>
      </c>
      <c r="S58" s="67">
        <v>105</v>
      </c>
      <c r="T58" s="67">
        <v>84</v>
      </c>
      <c r="U58" s="67">
        <v>21</v>
      </c>
      <c r="V58" s="67">
        <v>7</v>
      </c>
      <c r="W58" s="67">
        <v>4</v>
      </c>
      <c r="X58" s="67">
        <v>1</v>
      </c>
      <c r="Y58" s="48"/>
      <c r="Z58" s="48"/>
    </row>
    <row r="59" spans="1:26" ht="27.75" customHeight="1">
      <c r="A59" s="8"/>
      <c r="B59" s="37" t="s">
        <v>75</v>
      </c>
      <c r="C59" s="2">
        <v>7109</v>
      </c>
      <c r="D59" s="2">
        <v>6856</v>
      </c>
      <c r="E59" s="2">
        <v>4647</v>
      </c>
      <c r="F59" s="2">
        <v>3956</v>
      </c>
      <c r="G59" s="23"/>
      <c r="H59" s="25" t="s">
        <v>38</v>
      </c>
      <c r="I59" s="44">
        <v>3492</v>
      </c>
      <c r="J59" s="67">
        <v>75</v>
      </c>
      <c r="K59" s="67">
        <v>318</v>
      </c>
      <c r="L59" s="67">
        <v>353</v>
      </c>
      <c r="M59" s="67">
        <v>315</v>
      </c>
      <c r="N59" s="67">
        <v>351</v>
      </c>
      <c r="O59" s="67">
        <v>396</v>
      </c>
      <c r="P59" s="67">
        <v>410</v>
      </c>
      <c r="Q59" s="67">
        <v>384</v>
      </c>
      <c r="R59" s="67">
        <v>328</v>
      </c>
      <c r="S59" s="67">
        <v>212</v>
      </c>
      <c r="T59" s="67">
        <v>179</v>
      </c>
      <c r="U59" s="67">
        <v>91</v>
      </c>
      <c r="V59" s="67">
        <v>50</v>
      </c>
      <c r="W59" s="67">
        <v>20</v>
      </c>
      <c r="X59" s="67">
        <v>10</v>
      </c>
      <c r="Y59" s="48"/>
      <c r="Z59" s="48"/>
    </row>
    <row r="60" spans="1:26" ht="27.75" customHeight="1">
      <c r="A60" s="8"/>
      <c r="B60" s="25" t="s">
        <v>0</v>
      </c>
      <c r="C60" s="2">
        <v>1983</v>
      </c>
      <c r="D60" s="2">
        <v>1569</v>
      </c>
      <c r="E60" s="2">
        <v>1404</v>
      </c>
      <c r="F60" s="2">
        <v>1315</v>
      </c>
      <c r="G60" s="23"/>
      <c r="H60" s="25" t="s">
        <v>0</v>
      </c>
      <c r="I60" s="44">
        <v>1254</v>
      </c>
      <c r="J60" s="67" t="s">
        <v>30</v>
      </c>
      <c r="K60" s="67">
        <v>55</v>
      </c>
      <c r="L60" s="67">
        <v>90</v>
      </c>
      <c r="M60" s="67">
        <v>83</v>
      </c>
      <c r="N60" s="67">
        <v>106</v>
      </c>
      <c r="O60" s="67">
        <v>151</v>
      </c>
      <c r="P60" s="67">
        <v>249</v>
      </c>
      <c r="Q60" s="67">
        <v>224</v>
      </c>
      <c r="R60" s="67">
        <v>138</v>
      </c>
      <c r="S60" s="67">
        <v>115</v>
      </c>
      <c r="T60" s="67">
        <v>28</v>
      </c>
      <c r="U60" s="67">
        <v>9</v>
      </c>
      <c r="V60" s="67">
        <v>2</v>
      </c>
      <c r="W60" s="67">
        <v>4</v>
      </c>
      <c r="X60" s="67" t="s">
        <v>30</v>
      </c>
      <c r="Y60" s="48"/>
      <c r="Z60" s="48"/>
    </row>
    <row r="61" spans="1:26" ht="27.75" customHeight="1">
      <c r="A61" s="8"/>
      <c r="B61" s="25" t="s">
        <v>1</v>
      </c>
      <c r="C61" s="2">
        <v>927</v>
      </c>
      <c r="D61" s="2">
        <v>962</v>
      </c>
      <c r="E61" s="2">
        <v>1033</v>
      </c>
      <c r="F61" s="2">
        <v>1087</v>
      </c>
      <c r="G61" s="23"/>
      <c r="H61" s="27" t="s">
        <v>55</v>
      </c>
      <c r="I61" s="44">
        <v>1179</v>
      </c>
      <c r="J61" s="67">
        <v>2</v>
      </c>
      <c r="K61" s="67">
        <v>30</v>
      </c>
      <c r="L61" s="67">
        <v>67</v>
      </c>
      <c r="M61" s="67">
        <v>65</v>
      </c>
      <c r="N61" s="67">
        <v>82</v>
      </c>
      <c r="O61" s="67">
        <v>94</v>
      </c>
      <c r="P61" s="67">
        <v>97</v>
      </c>
      <c r="Q61" s="67">
        <v>124</v>
      </c>
      <c r="R61" s="67">
        <v>117</v>
      </c>
      <c r="S61" s="67">
        <v>160</v>
      </c>
      <c r="T61" s="67">
        <v>154</v>
      </c>
      <c r="U61" s="67">
        <v>88</v>
      </c>
      <c r="V61" s="67">
        <v>45</v>
      </c>
      <c r="W61" s="67">
        <v>33</v>
      </c>
      <c r="X61" s="67">
        <v>21</v>
      </c>
      <c r="Y61" s="48"/>
      <c r="Z61" s="48"/>
    </row>
    <row r="62" spans="1:26" ht="27.75" customHeight="1">
      <c r="A62" s="8"/>
      <c r="B62" s="27" t="s">
        <v>52</v>
      </c>
      <c r="C62" s="62" t="s">
        <v>50</v>
      </c>
      <c r="D62" s="62" t="s">
        <v>50</v>
      </c>
      <c r="E62" s="62" t="s">
        <v>50</v>
      </c>
      <c r="F62" s="2">
        <v>2605</v>
      </c>
      <c r="G62" s="23"/>
      <c r="H62" s="27" t="s">
        <v>52</v>
      </c>
      <c r="I62" s="44">
        <v>2538</v>
      </c>
      <c r="J62" s="67">
        <v>4</v>
      </c>
      <c r="K62" s="67">
        <v>42</v>
      </c>
      <c r="L62" s="67">
        <v>180</v>
      </c>
      <c r="M62" s="67">
        <v>276</v>
      </c>
      <c r="N62" s="67">
        <v>255</v>
      </c>
      <c r="O62" s="67">
        <v>316</v>
      </c>
      <c r="P62" s="67">
        <v>309</v>
      </c>
      <c r="Q62" s="67">
        <v>327</v>
      </c>
      <c r="R62" s="67">
        <v>221</v>
      </c>
      <c r="S62" s="67">
        <v>219</v>
      </c>
      <c r="T62" s="67">
        <v>209</v>
      </c>
      <c r="U62" s="67">
        <v>90</v>
      </c>
      <c r="V62" s="67">
        <v>48</v>
      </c>
      <c r="W62" s="67">
        <v>27</v>
      </c>
      <c r="X62" s="67">
        <v>15</v>
      </c>
      <c r="Y62" s="48"/>
      <c r="Z62" s="48"/>
    </row>
    <row r="63" spans="1:26" ht="27.75" customHeight="1">
      <c r="A63" s="8"/>
      <c r="B63" s="27" t="s">
        <v>40</v>
      </c>
      <c r="C63" s="62" t="s">
        <v>50</v>
      </c>
      <c r="D63" s="62" t="s">
        <v>50</v>
      </c>
      <c r="E63" s="2">
        <v>1296</v>
      </c>
      <c r="F63" s="2">
        <v>1301</v>
      </c>
      <c r="G63" s="23"/>
      <c r="H63" s="27" t="s">
        <v>56</v>
      </c>
      <c r="I63" s="44">
        <v>1176</v>
      </c>
      <c r="J63" s="67">
        <v>101</v>
      </c>
      <c r="K63" s="67">
        <v>239</v>
      </c>
      <c r="L63" s="67">
        <v>115</v>
      </c>
      <c r="M63" s="67">
        <v>108</v>
      </c>
      <c r="N63" s="67">
        <v>107</v>
      </c>
      <c r="O63" s="67">
        <v>116</v>
      </c>
      <c r="P63" s="67">
        <v>86</v>
      </c>
      <c r="Q63" s="67">
        <v>69</v>
      </c>
      <c r="R63" s="67">
        <v>59</v>
      </c>
      <c r="S63" s="67">
        <v>73</v>
      </c>
      <c r="T63" s="67">
        <v>69</v>
      </c>
      <c r="U63" s="67">
        <v>24</v>
      </c>
      <c r="V63" s="67">
        <v>8</v>
      </c>
      <c r="W63" s="67">
        <v>2</v>
      </c>
      <c r="X63" s="67" t="s">
        <v>30</v>
      </c>
      <c r="Y63" s="48"/>
      <c r="Z63" s="48"/>
    </row>
    <row r="64" spans="1:24" ht="27.75" customHeight="1">
      <c r="A64" s="8"/>
      <c r="B64" s="27" t="s">
        <v>53</v>
      </c>
      <c r="C64" s="62" t="s">
        <v>50</v>
      </c>
      <c r="D64" s="62" t="s">
        <v>50</v>
      </c>
      <c r="E64" s="62" t="s">
        <v>50</v>
      </c>
      <c r="F64" s="2">
        <v>768</v>
      </c>
      <c r="G64" s="23"/>
      <c r="H64" s="27" t="s">
        <v>53</v>
      </c>
      <c r="I64" s="44">
        <v>753</v>
      </c>
      <c r="J64" s="66">
        <v>9</v>
      </c>
      <c r="K64" s="66">
        <v>96</v>
      </c>
      <c r="L64" s="66">
        <v>83</v>
      </c>
      <c r="M64" s="66">
        <v>73</v>
      </c>
      <c r="N64" s="66">
        <v>60</v>
      </c>
      <c r="O64" s="66">
        <v>75</v>
      </c>
      <c r="P64" s="66">
        <v>72</v>
      </c>
      <c r="Q64" s="66">
        <v>54</v>
      </c>
      <c r="R64" s="66">
        <v>48</v>
      </c>
      <c r="S64" s="66">
        <v>52</v>
      </c>
      <c r="T64" s="66">
        <v>59</v>
      </c>
      <c r="U64" s="66">
        <v>40</v>
      </c>
      <c r="V64" s="66">
        <v>24</v>
      </c>
      <c r="W64" s="66">
        <v>7</v>
      </c>
      <c r="X64" s="66">
        <v>1</v>
      </c>
    </row>
    <row r="65" spans="1:24" ht="27.75" customHeight="1">
      <c r="A65" s="8"/>
      <c r="B65" s="27" t="s">
        <v>41</v>
      </c>
      <c r="C65" s="62" t="s">
        <v>50</v>
      </c>
      <c r="D65" s="62" t="s">
        <v>50</v>
      </c>
      <c r="E65" s="2">
        <v>1842</v>
      </c>
      <c r="F65" s="2">
        <v>1729</v>
      </c>
      <c r="G65" s="23"/>
      <c r="H65" s="27" t="s">
        <v>41</v>
      </c>
      <c r="I65" s="44">
        <v>1796</v>
      </c>
      <c r="J65" s="66">
        <v>31</v>
      </c>
      <c r="K65" s="66">
        <v>133</v>
      </c>
      <c r="L65" s="66">
        <v>176</v>
      </c>
      <c r="M65" s="66">
        <v>150</v>
      </c>
      <c r="N65" s="66">
        <v>167</v>
      </c>
      <c r="O65" s="66">
        <v>172</v>
      </c>
      <c r="P65" s="66">
        <v>161</v>
      </c>
      <c r="Q65" s="66">
        <v>199</v>
      </c>
      <c r="R65" s="66">
        <v>227</v>
      </c>
      <c r="S65" s="66">
        <v>184</v>
      </c>
      <c r="T65" s="66">
        <v>130</v>
      </c>
      <c r="U65" s="66">
        <v>46</v>
      </c>
      <c r="V65" s="66">
        <v>15</v>
      </c>
      <c r="W65" s="66">
        <v>3</v>
      </c>
      <c r="X65" s="66">
        <v>2</v>
      </c>
    </row>
    <row r="66" spans="1:24" ht="27.75" customHeight="1">
      <c r="A66" s="8"/>
      <c r="B66" s="25" t="s">
        <v>39</v>
      </c>
      <c r="C66" s="62" t="s">
        <v>50</v>
      </c>
      <c r="D66" s="62" t="s">
        <v>50</v>
      </c>
      <c r="E66" s="2">
        <v>1143</v>
      </c>
      <c r="F66" s="2">
        <v>1239</v>
      </c>
      <c r="G66" s="23"/>
      <c r="H66" s="27" t="s">
        <v>39</v>
      </c>
      <c r="I66" s="44">
        <v>1477</v>
      </c>
      <c r="J66" s="66">
        <v>5</v>
      </c>
      <c r="K66" s="66">
        <v>62</v>
      </c>
      <c r="L66" s="66">
        <v>152</v>
      </c>
      <c r="M66" s="66">
        <v>160</v>
      </c>
      <c r="N66" s="66">
        <v>177</v>
      </c>
      <c r="O66" s="66">
        <v>193</v>
      </c>
      <c r="P66" s="66">
        <v>135</v>
      </c>
      <c r="Q66" s="66">
        <v>147</v>
      </c>
      <c r="R66" s="66">
        <v>120</v>
      </c>
      <c r="S66" s="66">
        <v>122</v>
      </c>
      <c r="T66" s="66">
        <v>93</v>
      </c>
      <c r="U66" s="66">
        <v>64</v>
      </c>
      <c r="V66" s="66">
        <v>28</v>
      </c>
      <c r="W66" s="66">
        <v>13</v>
      </c>
      <c r="X66" s="66">
        <v>6</v>
      </c>
    </row>
    <row r="67" spans="1:24" ht="27.75" customHeight="1">
      <c r="A67" s="8"/>
      <c r="B67" s="27" t="s">
        <v>42</v>
      </c>
      <c r="C67" s="62" t="s">
        <v>50</v>
      </c>
      <c r="D67" s="62" t="s">
        <v>50</v>
      </c>
      <c r="E67" s="2">
        <v>326</v>
      </c>
      <c r="F67" s="2">
        <v>132</v>
      </c>
      <c r="G67" s="23"/>
      <c r="H67" s="27" t="s">
        <v>42</v>
      </c>
      <c r="I67" s="49">
        <v>181</v>
      </c>
      <c r="J67" s="67" t="s">
        <v>30</v>
      </c>
      <c r="K67" s="67">
        <v>3</v>
      </c>
      <c r="L67" s="67">
        <v>14</v>
      </c>
      <c r="M67" s="67">
        <v>16</v>
      </c>
      <c r="N67" s="67">
        <v>28</v>
      </c>
      <c r="O67" s="67">
        <v>32</v>
      </c>
      <c r="P67" s="67">
        <v>27</v>
      </c>
      <c r="Q67" s="67">
        <v>31</v>
      </c>
      <c r="R67" s="67">
        <v>19</v>
      </c>
      <c r="S67" s="67">
        <v>8</v>
      </c>
      <c r="T67" s="67">
        <v>2</v>
      </c>
      <c r="U67" s="67">
        <v>1</v>
      </c>
      <c r="V67" s="67" t="s">
        <v>30</v>
      </c>
      <c r="W67" s="67" t="s">
        <v>30</v>
      </c>
      <c r="X67" s="67" t="s">
        <v>30</v>
      </c>
    </row>
    <row r="68" spans="1:24" ht="27.75" customHeight="1">
      <c r="A68" s="8"/>
      <c r="B68" s="27" t="s">
        <v>59</v>
      </c>
      <c r="C68" s="63">
        <v>11121</v>
      </c>
      <c r="D68" s="63">
        <v>11821</v>
      </c>
      <c r="E68" s="2">
        <v>6094</v>
      </c>
      <c r="F68" s="2">
        <v>1998</v>
      </c>
      <c r="G68" s="23"/>
      <c r="H68" s="28" t="s">
        <v>43</v>
      </c>
      <c r="I68" s="49">
        <v>2065</v>
      </c>
      <c r="J68" s="67">
        <v>18</v>
      </c>
      <c r="K68" s="67">
        <v>83</v>
      </c>
      <c r="L68" s="67">
        <v>160</v>
      </c>
      <c r="M68" s="67">
        <v>156</v>
      </c>
      <c r="N68" s="67">
        <v>184</v>
      </c>
      <c r="O68" s="67">
        <v>205</v>
      </c>
      <c r="P68" s="67">
        <v>198</v>
      </c>
      <c r="Q68" s="67">
        <v>192</v>
      </c>
      <c r="R68" s="67">
        <v>207</v>
      </c>
      <c r="S68" s="67">
        <v>241</v>
      </c>
      <c r="T68" s="67">
        <v>217</v>
      </c>
      <c r="U68" s="67">
        <v>113</v>
      </c>
      <c r="V68" s="67">
        <v>57</v>
      </c>
      <c r="W68" s="67">
        <v>27</v>
      </c>
      <c r="X68" s="67">
        <v>7</v>
      </c>
    </row>
    <row r="69" spans="1:24" ht="27.75" customHeight="1">
      <c r="A69" s="8"/>
      <c r="B69" s="27" t="s">
        <v>48</v>
      </c>
      <c r="C69" s="63">
        <v>1122</v>
      </c>
      <c r="D69" s="63">
        <v>1293</v>
      </c>
      <c r="E69" s="2">
        <v>1164</v>
      </c>
      <c r="F69" s="2">
        <v>1234</v>
      </c>
      <c r="G69" s="23"/>
      <c r="H69" s="28" t="s">
        <v>48</v>
      </c>
      <c r="I69" s="49">
        <v>1154</v>
      </c>
      <c r="J69" s="67" t="s">
        <v>30</v>
      </c>
      <c r="K69" s="67">
        <v>25</v>
      </c>
      <c r="L69" s="67">
        <v>103</v>
      </c>
      <c r="M69" s="67">
        <v>146</v>
      </c>
      <c r="N69" s="67">
        <v>153</v>
      </c>
      <c r="O69" s="67">
        <v>144</v>
      </c>
      <c r="P69" s="67">
        <v>139</v>
      </c>
      <c r="Q69" s="67">
        <v>162</v>
      </c>
      <c r="R69" s="67">
        <v>137</v>
      </c>
      <c r="S69" s="67">
        <v>79</v>
      </c>
      <c r="T69" s="67">
        <v>45</v>
      </c>
      <c r="U69" s="67">
        <v>16</v>
      </c>
      <c r="V69" s="67">
        <v>5</v>
      </c>
      <c r="W69" s="67" t="s">
        <v>30</v>
      </c>
      <c r="X69" s="67" t="s">
        <v>30</v>
      </c>
    </row>
    <row r="70" spans="1:24" ht="27.75" customHeight="1" thickBot="1">
      <c r="A70" s="33"/>
      <c r="B70" s="25" t="s">
        <v>44</v>
      </c>
      <c r="C70" s="64" t="s">
        <v>50</v>
      </c>
      <c r="D70" s="65" t="s">
        <v>50</v>
      </c>
      <c r="E70" s="2">
        <v>971</v>
      </c>
      <c r="F70" s="3">
        <v>3746</v>
      </c>
      <c r="G70" s="29"/>
      <c r="H70" s="30" t="s">
        <v>44</v>
      </c>
      <c r="I70" s="49">
        <v>2745</v>
      </c>
      <c r="J70" s="67">
        <v>41</v>
      </c>
      <c r="K70" s="67">
        <v>247</v>
      </c>
      <c r="L70" s="67">
        <v>358</v>
      </c>
      <c r="M70" s="67">
        <v>367</v>
      </c>
      <c r="N70" s="67">
        <v>319</v>
      </c>
      <c r="O70" s="67">
        <v>352</v>
      </c>
      <c r="P70" s="67">
        <v>288</v>
      </c>
      <c r="Q70" s="67">
        <v>228</v>
      </c>
      <c r="R70" s="67">
        <v>146</v>
      </c>
      <c r="S70" s="67">
        <v>116</v>
      </c>
      <c r="T70" s="67">
        <v>108</v>
      </c>
      <c r="U70" s="67">
        <v>52</v>
      </c>
      <c r="V70" s="67">
        <v>59</v>
      </c>
      <c r="W70" s="67">
        <v>39</v>
      </c>
      <c r="X70" s="67">
        <v>25</v>
      </c>
    </row>
    <row r="71" spans="1:24" ht="16.5" customHeight="1">
      <c r="A71" s="31"/>
      <c r="B71" s="42" t="s">
        <v>73</v>
      </c>
      <c r="E71" s="46"/>
      <c r="F71" s="4"/>
      <c r="G71" s="31"/>
      <c r="H71" s="32"/>
      <c r="I71" s="4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103" t="s">
        <v>28</v>
      </c>
      <c r="W71" s="103"/>
      <c r="X71" s="103"/>
    </row>
    <row r="72" spans="1:24" ht="15.75" customHeight="1">
      <c r="A72" s="8"/>
      <c r="B72" s="39" t="s">
        <v>69</v>
      </c>
      <c r="E72" s="26"/>
      <c r="F72" s="36"/>
      <c r="G72" s="8"/>
      <c r="H72" s="13"/>
      <c r="I72" s="44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1:24" ht="15.75" customHeight="1">
      <c r="A73" s="8"/>
      <c r="B73" s="39" t="s">
        <v>70</v>
      </c>
      <c r="C73" s="36"/>
      <c r="D73" s="36"/>
      <c r="E73" s="8"/>
      <c r="F73" s="36"/>
      <c r="G73" s="8"/>
      <c r="H73" s="13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1:24" ht="15.75" customHeight="1">
      <c r="A74" s="8"/>
      <c r="B74" s="39" t="s">
        <v>71</v>
      </c>
      <c r="C74" s="36"/>
      <c r="D74" s="36"/>
      <c r="F74" s="36"/>
      <c r="G74" s="8"/>
      <c r="H74" s="13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1:24" ht="18.75" customHeight="1">
      <c r="A75" s="104" t="s">
        <v>46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5" t="s">
        <v>45</v>
      </c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</row>
    <row r="76" spans="1:24" ht="15" customHeight="1" thickBot="1">
      <c r="A76" s="33"/>
      <c r="B76" s="34"/>
      <c r="C76" s="1"/>
      <c r="D76" s="1"/>
      <c r="E76" s="36"/>
      <c r="F76" s="1"/>
      <c r="G76" s="33"/>
      <c r="H76" s="34"/>
      <c r="I76" s="1"/>
      <c r="J76" s="1"/>
      <c r="K76" s="1"/>
      <c r="L76" s="1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19" customFormat="1" ht="17.25" customHeight="1">
      <c r="A77" s="92"/>
      <c r="B77" s="93"/>
      <c r="C77" s="94" t="s">
        <v>62</v>
      </c>
      <c r="D77" s="94" t="s">
        <v>36</v>
      </c>
      <c r="E77" s="94" t="s">
        <v>47</v>
      </c>
      <c r="F77" s="97" t="s">
        <v>57</v>
      </c>
      <c r="G77" s="99"/>
      <c r="H77" s="93"/>
      <c r="I77" s="15"/>
      <c r="J77" s="15"/>
      <c r="K77" s="15"/>
      <c r="L77" s="59" t="s">
        <v>12</v>
      </c>
      <c r="M77" s="60"/>
      <c r="N77" s="60"/>
      <c r="O77" s="60" t="s">
        <v>13</v>
      </c>
      <c r="P77" s="60"/>
      <c r="Q77" s="60"/>
      <c r="R77" s="60">
        <v>27</v>
      </c>
      <c r="S77" s="60"/>
      <c r="T77" s="60"/>
      <c r="U77" s="60" t="s">
        <v>14</v>
      </c>
      <c r="V77" s="15"/>
      <c r="W77" s="15"/>
      <c r="X77" s="16"/>
    </row>
    <row r="78" spans="1:25" s="19" customFormat="1" ht="17.25" customHeight="1">
      <c r="A78" s="100" t="s">
        <v>2</v>
      </c>
      <c r="B78" s="101"/>
      <c r="C78" s="95"/>
      <c r="D78" s="95"/>
      <c r="E78" s="95"/>
      <c r="F78" s="97"/>
      <c r="G78" s="102" t="s">
        <v>2</v>
      </c>
      <c r="H78" s="101"/>
      <c r="I78" s="90" t="s">
        <v>3</v>
      </c>
      <c r="J78" s="83" t="s">
        <v>31</v>
      </c>
      <c r="K78" s="83" t="s">
        <v>15</v>
      </c>
      <c r="L78" s="83" t="s">
        <v>16</v>
      </c>
      <c r="M78" s="83" t="s">
        <v>17</v>
      </c>
      <c r="N78" s="83" t="s">
        <v>18</v>
      </c>
      <c r="O78" s="83" t="s">
        <v>19</v>
      </c>
      <c r="P78" s="83" t="s">
        <v>20</v>
      </c>
      <c r="Q78" s="83" t="s">
        <v>21</v>
      </c>
      <c r="R78" s="83" t="s">
        <v>22</v>
      </c>
      <c r="S78" s="83" t="s">
        <v>23</v>
      </c>
      <c r="T78" s="83" t="s">
        <v>24</v>
      </c>
      <c r="U78" s="83" t="s">
        <v>25</v>
      </c>
      <c r="V78" s="83" t="s">
        <v>26</v>
      </c>
      <c r="W78" s="83" t="s">
        <v>27</v>
      </c>
      <c r="X78" s="85" t="s">
        <v>35</v>
      </c>
      <c r="Y78" s="20"/>
    </row>
    <row r="79" spans="1:25" s="19" customFormat="1" ht="17.25" customHeight="1">
      <c r="A79" s="87"/>
      <c r="B79" s="88"/>
      <c r="C79" s="96"/>
      <c r="D79" s="96"/>
      <c r="E79" s="96"/>
      <c r="F79" s="98"/>
      <c r="G79" s="89"/>
      <c r="H79" s="88"/>
      <c r="I79" s="91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6"/>
      <c r="Y79" s="20"/>
    </row>
    <row r="80" spans="1:24" s="35" customFormat="1" ht="24.75" customHeight="1">
      <c r="A80" s="80" t="s">
        <v>34</v>
      </c>
      <c r="B80" s="81"/>
      <c r="C80" s="14">
        <v>19539</v>
      </c>
      <c r="D80" s="14">
        <v>20782</v>
      </c>
      <c r="E80" s="14">
        <v>20910</v>
      </c>
      <c r="F80" s="14">
        <v>22616</v>
      </c>
      <c r="G80" s="82" t="s">
        <v>34</v>
      </c>
      <c r="H80" s="81"/>
      <c r="I80" s="53">
        <v>23442</v>
      </c>
      <c r="J80" s="54">
        <v>366</v>
      </c>
      <c r="K80" s="54">
        <v>2103</v>
      </c>
      <c r="L80" s="54">
        <v>2443</v>
      </c>
      <c r="M80" s="54">
        <v>2326</v>
      </c>
      <c r="N80" s="54">
        <v>2335</v>
      </c>
      <c r="O80" s="54">
        <v>2849</v>
      </c>
      <c r="P80" s="54">
        <v>2933</v>
      </c>
      <c r="Q80" s="54">
        <v>2634</v>
      </c>
      <c r="R80" s="54">
        <v>1969</v>
      </c>
      <c r="S80" s="54">
        <v>1379</v>
      </c>
      <c r="T80" s="54">
        <v>1058</v>
      </c>
      <c r="U80" s="54">
        <v>538</v>
      </c>
      <c r="V80" s="54">
        <v>300</v>
      </c>
      <c r="W80" s="54">
        <v>137</v>
      </c>
      <c r="X80" s="54">
        <v>72</v>
      </c>
    </row>
    <row r="81" spans="2:24" ht="18.75" customHeight="1">
      <c r="B81" s="21"/>
      <c r="C81" s="2"/>
      <c r="D81" s="2"/>
      <c r="E81" s="2"/>
      <c r="F81" s="2"/>
      <c r="G81" s="23"/>
      <c r="H81" s="2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24.75" customHeight="1">
      <c r="A82" s="75" t="s">
        <v>65</v>
      </c>
      <c r="B82" s="76"/>
      <c r="C82" s="2">
        <v>208</v>
      </c>
      <c r="D82" s="2">
        <v>203</v>
      </c>
      <c r="E82" s="2">
        <v>201</v>
      </c>
      <c r="F82" s="2">
        <v>168</v>
      </c>
      <c r="G82" s="77" t="s">
        <v>65</v>
      </c>
      <c r="H82" s="76"/>
      <c r="I82" s="2">
        <f>I83+I84+I85</f>
        <v>153</v>
      </c>
      <c r="J82" s="67" t="s">
        <v>30</v>
      </c>
      <c r="K82" s="2">
        <v>4</v>
      </c>
      <c r="L82" s="2">
        <v>5</v>
      </c>
      <c r="M82" s="2">
        <v>5</v>
      </c>
      <c r="N82" s="2">
        <v>3</v>
      </c>
      <c r="O82" s="2">
        <v>9</v>
      </c>
      <c r="P82" s="2">
        <v>10</v>
      </c>
      <c r="Q82" s="2">
        <v>17</v>
      </c>
      <c r="R82" s="2">
        <v>14</v>
      </c>
      <c r="S82" s="67">
        <v>13</v>
      </c>
      <c r="T82" s="67">
        <v>19</v>
      </c>
      <c r="U82" s="67">
        <v>19</v>
      </c>
      <c r="V82" s="67">
        <v>13</v>
      </c>
      <c r="W82" s="67">
        <v>14</v>
      </c>
      <c r="X82" s="67">
        <v>8</v>
      </c>
    </row>
    <row r="83" spans="1:24" ht="24.75" customHeight="1">
      <c r="A83" s="8"/>
      <c r="B83" s="24" t="s">
        <v>5</v>
      </c>
      <c r="C83" s="2">
        <v>207</v>
      </c>
      <c r="D83" s="2">
        <v>203</v>
      </c>
      <c r="E83" s="2">
        <v>200</v>
      </c>
      <c r="F83" s="2">
        <v>167</v>
      </c>
      <c r="G83" s="23"/>
      <c r="H83" s="24" t="s">
        <v>5</v>
      </c>
      <c r="I83" s="2">
        <v>151</v>
      </c>
      <c r="J83" s="67" t="s">
        <v>30</v>
      </c>
      <c r="K83" s="67">
        <v>4</v>
      </c>
      <c r="L83" s="67">
        <v>4</v>
      </c>
      <c r="M83" s="67">
        <v>5</v>
      </c>
      <c r="N83" s="67">
        <v>3</v>
      </c>
      <c r="O83" s="67">
        <v>9</v>
      </c>
      <c r="P83" s="67">
        <v>9</v>
      </c>
      <c r="Q83" s="67">
        <v>17</v>
      </c>
      <c r="R83" s="67">
        <v>14</v>
      </c>
      <c r="S83" s="67">
        <v>13</v>
      </c>
      <c r="T83" s="67">
        <v>19</v>
      </c>
      <c r="U83" s="67">
        <v>19</v>
      </c>
      <c r="V83" s="67">
        <v>13</v>
      </c>
      <c r="W83" s="67">
        <v>14</v>
      </c>
      <c r="X83" s="67">
        <v>8</v>
      </c>
    </row>
    <row r="84" spans="1:24" ht="24.75" customHeight="1">
      <c r="A84" s="8"/>
      <c r="B84" s="24" t="s">
        <v>6</v>
      </c>
      <c r="C84" s="2">
        <v>1</v>
      </c>
      <c r="D84" s="2" t="s">
        <v>30</v>
      </c>
      <c r="E84" s="2">
        <v>1</v>
      </c>
      <c r="F84" s="2">
        <v>1</v>
      </c>
      <c r="G84" s="23"/>
      <c r="H84" s="24" t="s">
        <v>6</v>
      </c>
      <c r="I84" s="2">
        <v>1</v>
      </c>
      <c r="J84" s="67" t="s">
        <v>30</v>
      </c>
      <c r="K84" s="67" t="s">
        <v>30</v>
      </c>
      <c r="L84" s="67" t="s">
        <v>30</v>
      </c>
      <c r="M84" s="67" t="s">
        <v>30</v>
      </c>
      <c r="N84" s="67" t="s">
        <v>30</v>
      </c>
      <c r="O84" s="67" t="s">
        <v>30</v>
      </c>
      <c r="P84" s="2">
        <v>1</v>
      </c>
      <c r="Q84" s="67" t="s">
        <v>30</v>
      </c>
      <c r="R84" s="67" t="s">
        <v>30</v>
      </c>
      <c r="S84" s="67" t="s">
        <v>30</v>
      </c>
      <c r="T84" s="67" t="s">
        <v>30</v>
      </c>
      <c r="U84" s="67" t="s">
        <v>30</v>
      </c>
      <c r="V84" s="67" t="s">
        <v>30</v>
      </c>
      <c r="W84" s="67" t="s">
        <v>30</v>
      </c>
      <c r="X84" s="67" t="s">
        <v>30</v>
      </c>
    </row>
    <row r="85" spans="1:24" ht="24.75" customHeight="1">
      <c r="A85" s="8"/>
      <c r="B85" s="24" t="s">
        <v>8</v>
      </c>
      <c r="C85" s="2" t="s">
        <v>30</v>
      </c>
      <c r="D85" s="2" t="s">
        <v>30</v>
      </c>
      <c r="E85" s="2" t="s">
        <v>30</v>
      </c>
      <c r="F85" s="2" t="s">
        <v>30</v>
      </c>
      <c r="G85" s="23"/>
      <c r="H85" s="24" t="s">
        <v>8</v>
      </c>
      <c r="I85" s="2">
        <v>1</v>
      </c>
      <c r="J85" s="67" t="s">
        <v>30</v>
      </c>
      <c r="K85" s="67" t="s">
        <v>30</v>
      </c>
      <c r="L85" s="67">
        <v>1</v>
      </c>
      <c r="M85" s="67" t="s">
        <v>30</v>
      </c>
      <c r="N85" s="67" t="s">
        <v>30</v>
      </c>
      <c r="O85" s="67" t="s">
        <v>30</v>
      </c>
      <c r="P85" s="67" t="s">
        <v>30</v>
      </c>
      <c r="Q85" s="67" t="s">
        <v>30</v>
      </c>
      <c r="R85" s="67" t="s">
        <v>30</v>
      </c>
      <c r="S85" s="67" t="s">
        <v>30</v>
      </c>
      <c r="T85" s="67" t="s">
        <v>30</v>
      </c>
      <c r="U85" s="67" t="s">
        <v>30</v>
      </c>
      <c r="V85" s="67" t="s">
        <v>30</v>
      </c>
      <c r="W85" s="67" t="s">
        <v>30</v>
      </c>
      <c r="X85" s="67" t="s">
        <v>30</v>
      </c>
    </row>
    <row r="86" spans="1:24" ht="18.75" customHeight="1">
      <c r="A86" s="8"/>
      <c r="B86" s="21"/>
      <c r="C86" s="2"/>
      <c r="D86" s="2"/>
      <c r="E86" s="2"/>
      <c r="F86" s="2"/>
      <c r="G86" s="23"/>
      <c r="H86" s="2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24.75" customHeight="1">
      <c r="A87" s="75" t="s">
        <v>63</v>
      </c>
      <c r="B87" s="76"/>
      <c r="C87" s="2">
        <v>2329</v>
      </c>
      <c r="D87" s="2">
        <v>2089</v>
      </c>
      <c r="E87" s="2">
        <v>1646</v>
      </c>
      <c r="F87" s="2">
        <v>1618</v>
      </c>
      <c r="G87" s="77" t="s">
        <v>63</v>
      </c>
      <c r="H87" s="76"/>
      <c r="I87" s="2">
        <f>I88+I89+I90</f>
        <v>1716</v>
      </c>
      <c r="J87" s="2">
        <f>J89+J90</f>
        <v>2</v>
      </c>
      <c r="K87" s="2">
        <f>K89+K90</f>
        <v>83</v>
      </c>
      <c r="L87" s="2">
        <f>L89+L90</f>
        <v>161</v>
      </c>
      <c r="M87" s="2">
        <f>M89+M90</f>
        <v>189</v>
      </c>
      <c r="N87" s="2">
        <f>N88+N89+N90</f>
        <v>214</v>
      </c>
      <c r="O87" s="2">
        <f>O88+O89+O90</f>
        <v>264</v>
      </c>
      <c r="P87" s="2">
        <f>P89+P90</f>
        <v>262</v>
      </c>
      <c r="Q87" s="2">
        <f>Q89+Q90</f>
        <v>194</v>
      </c>
      <c r="R87" s="2">
        <f>R89+R90</f>
        <v>118</v>
      </c>
      <c r="S87" s="2">
        <f>S88+S89+S90</f>
        <v>88</v>
      </c>
      <c r="T87" s="2">
        <f>T89+T90</f>
        <v>66</v>
      </c>
      <c r="U87" s="2">
        <f>U89+U90</f>
        <v>40</v>
      </c>
      <c r="V87" s="2">
        <f>V89+V90</f>
        <v>25</v>
      </c>
      <c r="W87" s="2">
        <f>W89+W90</f>
        <v>7</v>
      </c>
      <c r="X87" s="2">
        <v>3</v>
      </c>
    </row>
    <row r="88" spans="1:24" ht="24.75" customHeight="1">
      <c r="A88" s="8"/>
      <c r="B88" s="24" t="s">
        <v>32</v>
      </c>
      <c r="C88" s="2">
        <v>2</v>
      </c>
      <c r="D88" s="2">
        <v>2</v>
      </c>
      <c r="E88" s="2">
        <v>3</v>
      </c>
      <c r="F88" s="2">
        <v>2</v>
      </c>
      <c r="G88" s="23"/>
      <c r="H88" s="27" t="s">
        <v>54</v>
      </c>
      <c r="I88" s="44">
        <v>3</v>
      </c>
      <c r="J88" s="67" t="s">
        <v>30</v>
      </c>
      <c r="K88" s="67" t="s">
        <v>30</v>
      </c>
      <c r="L88" s="67" t="s">
        <v>30</v>
      </c>
      <c r="M88" s="67" t="s">
        <v>30</v>
      </c>
      <c r="N88" s="67">
        <v>1</v>
      </c>
      <c r="O88" s="67">
        <v>1</v>
      </c>
      <c r="P88" s="67" t="s">
        <v>30</v>
      </c>
      <c r="Q88" s="67" t="s">
        <v>30</v>
      </c>
      <c r="R88" s="67" t="s">
        <v>30</v>
      </c>
      <c r="S88" s="67">
        <v>1</v>
      </c>
      <c r="T88" s="67" t="s">
        <v>30</v>
      </c>
      <c r="U88" s="67" t="s">
        <v>30</v>
      </c>
      <c r="V88" s="67" t="s">
        <v>30</v>
      </c>
      <c r="W88" s="67" t="s">
        <v>30</v>
      </c>
      <c r="X88" s="67" t="s">
        <v>30</v>
      </c>
    </row>
    <row r="89" spans="1:24" ht="24.75" customHeight="1">
      <c r="A89" s="8"/>
      <c r="B89" s="24" t="s">
        <v>9</v>
      </c>
      <c r="C89" s="2">
        <v>652</v>
      </c>
      <c r="D89" s="2">
        <v>574</v>
      </c>
      <c r="E89" s="2">
        <v>505</v>
      </c>
      <c r="F89" s="2">
        <v>457</v>
      </c>
      <c r="G89" s="23"/>
      <c r="H89" s="24" t="s">
        <v>9</v>
      </c>
      <c r="I89" s="44">
        <v>478</v>
      </c>
      <c r="J89" s="67">
        <v>1</v>
      </c>
      <c r="K89" s="67">
        <v>16</v>
      </c>
      <c r="L89" s="67">
        <v>46</v>
      </c>
      <c r="M89" s="67">
        <v>40</v>
      </c>
      <c r="N89" s="67">
        <v>44</v>
      </c>
      <c r="O89" s="67">
        <v>62</v>
      </c>
      <c r="P89" s="67">
        <v>75</v>
      </c>
      <c r="Q89" s="67">
        <v>56</v>
      </c>
      <c r="R89" s="67">
        <v>36</v>
      </c>
      <c r="S89" s="67">
        <v>36</v>
      </c>
      <c r="T89" s="67">
        <v>32</v>
      </c>
      <c r="U89" s="67">
        <v>16</v>
      </c>
      <c r="V89" s="67">
        <v>15</v>
      </c>
      <c r="W89" s="67">
        <v>3</v>
      </c>
      <c r="X89" s="67" t="s">
        <v>30</v>
      </c>
    </row>
    <row r="90" spans="1:24" ht="24.75" customHeight="1">
      <c r="A90" s="8"/>
      <c r="B90" s="24" t="s">
        <v>10</v>
      </c>
      <c r="C90" s="2">
        <v>1675</v>
      </c>
      <c r="D90" s="2">
        <v>1513</v>
      </c>
      <c r="E90" s="2">
        <v>1138</v>
      </c>
      <c r="F90" s="2">
        <v>1159</v>
      </c>
      <c r="G90" s="23"/>
      <c r="H90" s="24" t="s">
        <v>10</v>
      </c>
      <c r="I90" s="44">
        <v>1235</v>
      </c>
      <c r="J90" s="67">
        <v>1</v>
      </c>
      <c r="K90" s="67">
        <v>67</v>
      </c>
      <c r="L90" s="67">
        <v>115</v>
      </c>
      <c r="M90" s="67">
        <v>149</v>
      </c>
      <c r="N90" s="67">
        <v>169</v>
      </c>
      <c r="O90" s="67">
        <v>201</v>
      </c>
      <c r="P90" s="67">
        <v>187</v>
      </c>
      <c r="Q90" s="67">
        <v>138</v>
      </c>
      <c r="R90" s="67">
        <v>82</v>
      </c>
      <c r="S90" s="67">
        <v>51</v>
      </c>
      <c r="T90" s="67">
        <v>34</v>
      </c>
      <c r="U90" s="67">
        <v>24</v>
      </c>
      <c r="V90" s="67">
        <v>10</v>
      </c>
      <c r="W90" s="67">
        <v>4</v>
      </c>
      <c r="X90" s="67">
        <v>3</v>
      </c>
    </row>
    <row r="91" spans="1:24" ht="18.75" customHeight="1">
      <c r="A91" s="8"/>
      <c r="B91" s="21"/>
      <c r="C91" s="2"/>
      <c r="D91" s="2"/>
      <c r="E91" s="2"/>
      <c r="F91" s="2"/>
      <c r="G91" s="23"/>
      <c r="H91" s="2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6" ht="24.75" customHeight="1">
      <c r="A92" s="75" t="s">
        <v>64</v>
      </c>
      <c r="B92" s="76"/>
      <c r="C92" s="2">
        <f>SUM(C93:C106)</f>
        <v>16462</v>
      </c>
      <c r="D92" s="2">
        <f>SUM(D93:D106)</f>
        <v>17791</v>
      </c>
      <c r="E92" s="2">
        <f>SUM(E93:E106)</f>
        <v>18408</v>
      </c>
      <c r="F92" s="2">
        <f>SUM(F93:F106)</f>
        <v>18415</v>
      </c>
      <c r="G92" s="77" t="s">
        <v>64</v>
      </c>
      <c r="H92" s="76"/>
      <c r="I92" s="2">
        <f>SUM(I93:I106)</f>
        <v>19375</v>
      </c>
      <c r="J92" s="2">
        <f>SUM(J93:J106)</f>
        <v>312</v>
      </c>
      <c r="K92" s="2">
        <f aca="true" t="shared" si="2" ref="K92:X92">SUM(K93:K106)</f>
        <v>1755</v>
      </c>
      <c r="L92" s="2">
        <f t="shared" si="2"/>
        <v>1991</v>
      </c>
      <c r="M92" s="2">
        <f t="shared" si="2"/>
        <v>1875</v>
      </c>
      <c r="N92" s="2">
        <f t="shared" si="2"/>
        <v>1890</v>
      </c>
      <c r="O92" s="2">
        <f t="shared" si="2"/>
        <v>2321</v>
      </c>
      <c r="P92" s="2">
        <f t="shared" si="2"/>
        <v>2449</v>
      </c>
      <c r="Q92" s="2">
        <f t="shared" si="2"/>
        <v>2265</v>
      </c>
      <c r="R92" s="2">
        <f t="shared" si="2"/>
        <v>1734</v>
      </c>
      <c r="S92" s="2">
        <f t="shared" si="2"/>
        <v>1190</v>
      </c>
      <c r="T92" s="2">
        <f t="shared" si="2"/>
        <v>872</v>
      </c>
      <c r="U92" s="2">
        <f t="shared" si="2"/>
        <v>404</v>
      </c>
      <c r="V92" s="2">
        <f t="shared" si="2"/>
        <v>188</v>
      </c>
      <c r="W92" s="2">
        <f t="shared" si="2"/>
        <v>84</v>
      </c>
      <c r="X92" s="2">
        <f t="shared" si="2"/>
        <v>45</v>
      </c>
      <c r="Z92" s="58"/>
    </row>
    <row r="93" spans="1:24" ht="27.75" customHeight="1">
      <c r="A93" s="8"/>
      <c r="B93" s="27" t="s">
        <v>11</v>
      </c>
      <c r="C93" s="2">
        <v>44</v>
      </c>
      <c r="D93" s="2">
        <v>42</v>
      </c>
      <c r="E93" s="2">
        <v>36</v>
      </c>
      <c r="F93" s="2">
        <v>32</v>
      </c>
      <c r="G93" s="23"/>
      <c r="H93" s="27" t="s">
        <v>11</v>
      </c>
      <c r="I93" s="49">
        <v>31</v>
      </c>
      <c r="J93" s="67" t="s">
        <v>30</v>
      </c>
      <c r="K93" s="67" t="s">
        <v>30</v>
      </c>
      <c r="L93" s="67">
        <v>2</v>
      </c>
      <c r="M93" s="67">
        <v>4</v>
      </c>
      <c r="N93" s="67">
        <v>2</v>
      </c>
      <c r="O93" s="67">
        <v>8</v>
      </c>
      <c r="P93" s="67">
        <v>9</v>
      </c>
      <c r="Q93" s="67">
        <v>4</v>
      </c>
      <c r="R93" s="67" t="s">
        <v>30</v>
      </c>
      <c r="S93" s="67">
        <v>1</v>
      </c>
      <c r="T93" s="67">
        <v>1</v>
      </c>
      <c r="U93" s="67" t="s">
        <v>30</v>
      </c>
      <c r="V93" s="67" t="s">
        <v>30</v>
      </c>
      <c r="W93" s="67" t="s">
        <v>30</v>
      </c>
      <c r="X93" s="67" t="s">
        <v>30</v>
      </c>
    </row>
    <row r="94" spans="1:24" ht="27.75" customHeight="1">
      <c r="A94" s="8"/>
      <c r="B94" s="25" t="s">
        <v>37</v>
      </c>
      <c r="C94" s="62" t="s">
        <v>50</v>
      </c>
      <c r="D94" s="62" t="s">
        <v>50</v>
      </c>
      <c r="E94" s="2">
        <v>1135</v>
      </c>
      <c r="F94" s="2">
        <v>1146</v>
      </c>
      <c r="G94" s="23"/>
      <c r="H94" s="25" t="s">
        <v>37</v>
      </c>
      <c r="I94" s="49">
        <v>1149</v>
      </c>
      <c r="J94" s="67">
        <v>5</v>
      </c>
      <c r="K94" s="67">
        <v>125</v>
      </c>
      <c r="L94" s="67">
        <v>171</v>
      </c>
      <c r="M94" s="67">
        <v>171</v>
      </c>
      <c r="N94" s="67">
        <v>156</v>
      </c>
      <c r="O94" s="67">
        <v>169</v>
      </c>
      <c r="P94" s="67">
        <v>148</v>
      </c>
      <c r="Q94" s="67">
        <v>91</v>
      </c>
      <c r="R94" s="67">
        <v>58</v>
      </c>
      <c r="S94" s="67">
        <v>32</v>
      </c>
      <c r="T94" s="67">
        <v>15</v>
      </c>
      <c r="U94" s="67">
        <v>8</v>
      </c>
      <c r="V94" s="67" t="s">
        <v>30</v>
      </c>
      <c r="W94" s="67" t="s">
        <v>30</v>
      </c>
      <c r="X94" s="67" t="s">
        <v>30</v>
      </c>
    </row>
    <row r="95" spans="1:24" ht="27.75" customHeight="1">
      <c r="A95" s="8"/>
      <c r="B95" s="25" t="s">
        <v>58</v>
      </c>
      <c r="C95" s="2">
        <v>395</v>
      </c>
      <c r="D95" s="2">
        <v>495</v>
      </c>
      <c r="E95" s="2">
        <v>212</v>
      </c>
      <c r="F95" s="2">
        <v>264</v>
      </c>
      <c r="G95" s="23"/>
      <c r="H95" s="25" t="s">
        <v>51</v>
      </c>
      <c r="I95" s="49">
        <v>248</v>
      </c>
      <c r="J95" s="67" t="s">
        <v>30</v>
      </c>
      <c r="K95" s="67">
        <v>18</v>
      </c>
      <c r="L95" s="67">
        <v>32</v>
      </c>
      <c r="M95" s="67">
        <v>33</v>
      </c>
      <c r="N95" s="67">
        <v>26</v>
      </c>
      <c r="O95" s="67">
        <v>40</v>
      </c>
      <c r="P95" s="67">
        <v>34</v>
      </c>
      <c r="Q95" s="67">
        <v>23</v>
      </c>
      <c r="R95" s="67">
        <v>19</v>
      </c>
      <c r="S95" s="67">
        <v>11</v>
      </c>
      <c r="T95" s="67">
        <v>7</v>
      </c>
      <c r="U95" s="67">
        <v>4</v>
      </c>
      <c r="V95" s="67">
        <v>1</v>
      </c>
      <c r="W95" s="67" t="s">
        <v>30</v>
      </c>
      <c r="X95" s="67" t="s">
        <v>30</v>
      </c>
    </row>
    <row r="96" spans="1:24" ht="27.75" customHeight="1">
      <c r="A96" s="8"/>
      <c r="B96" s="37" t="s">
        <v>75</v>
      </c>
      <c r="C96" s="2">
        <v>5285</v>
      </c>
      <c r="D96" s="2">
        <v>5531</v>
      </c>
      <c r="E96" s="2">
        <v>4028</v>
      </c>
      <c r="F96" s="2">
        <v>3891</v>
      </c>
      <c r="G96" s="23"/>
      <c r="H96" s="25" t="s">
        <v>38</v>
      </c>
      <c r="I96" s="49">
        <v>3653</v>
      </c>
      <c r="J96" s="67">
        <v>96</v>
      </c>
      <c r="K96" s="67">
        <v>438</v>
      </c>
      <c r="L96" s="67">
        <v>384</v>
      </c>
      <c r="M96" s="67">
        <v>327</v>
      </c>
      <c r="N96" s="67">
        <v>335</v>
      </c>
      <c r="O96" s="67">
        <v>409</v>
      </c>
      <c r="P96" s="67">
        <v>469</v>
      </c>
      <c r="Q96" s="67">
        <v>401</v>
      </c>
      <c r="R96" s="67">
        <v>307</v>
      </c>
      <c r="S96" s="67">
        <v>231</v>
      </c>
      <c r="T96" s="67">
        <v>140</v>
      </c>
      <c r="U96" s="67">
        <v>60</v>
      </c>
      <c r="V96" s="67">
        <v>35</v>
      </c>
      <c r="W96" s="67">
        <v>13</v>
      </c>
      <c r="X96" s="67">
        <v>8</v>
      </c>
    </row>
    <row r="97" spans="1:24" ht="27.75" customHeight="1">
      <c r="A97" s="8"/>
      <c r="B97" s="25" t="s">
        <v>0</v>
      </c>
      <c r="C97" s="2">
        <v>1334</v>
      </c>
      <c r="D97" s="2">
        <v>1127</v>
      </c>
      <c r="E97" s="2">
        <v>1052</v>
      </c>
      <c r="F97" s="2">
        <v>1049</v>
      </c>
      <c r="G97" s="23"/>
      <c r="H97" s="25" t="s">
        <v>0</v>
      </c>
      <c r="I97" s="49">
        <v>1160</v>
      </c>
      <c r="J97" s="67">
        <v>2</v>
      </c>
      <c r="K97" s="67">
        <v>89</v>
      </c>
      <c r="L97" s="67">
        <v>144</v>
      </c>
      <c r="M97" s="67">
        <v>162</v>
      </c>
      <c r="N97" s="67">
        <v>112</v>
      </c>
      <c r="O97" s="67">
        <v>127</v>
      </c>
      <c r="P97" s="67">
        <v>194</v>
      </c>
      <c r="Q97" s="67">
        <v>159</v>
      </c>
      <c r="R97" s="67">
        <v>104</v>
      </c>
      <c r="S97" s="67">
        <v>32</v>
      </c>
      <c r="T97" s="67">
        <v>15</v>
      </c>
      <c r="U97" s="67">
        <v>10</v>
      </c>
      <c r="V97" s="67">
        <v>9</v>
      </c>
      <c r="W97" s="67">
        <v>1</v>
      </c>
      <c r="X97" s="67" t="s">
        <v>30</v>
      </c>
    </row>
    <row r="98" spans="1:24" ht="27.75" customHeight="1">
      <c r="A98" s="8"/>
      <c r="B98" s="25" t="s">
        <v>1</v>
      </c>
      <c r="C98" s="2">
        <v>480</v>
      </c>
      <c r="D98" s="2">
        <v>602</v>
      </c>
      <c r="E98" s="2">
        <v>607</v>
      </c>
      <c r="F98" s="2">
        <v>686</v>
      </c>
      <c r="G98" s="23"/>
      <c r="H98" s="27" t="s">
        <v>55</v>
      </c>
      <c r="I98" s="49">
        <v>712</v>
      </c>
      <c r="J98" s="67">
        <v>1</v>
      </c>
      <c r="K98" s="67">
        <v>27</v>
      </c>
      <c r="L98" s="67">
        <v>57</v>
      </c>
      <c r="M98" s="67">
        <v>40</v>
      </c>
      <c r="N98" s="67">
        <v>60</v>
      </c>
      <c r="O98" s="67">
        <v>59</v>
      </c>
      <c r="P98" s="67">
        <v>57</v>
      </c>
      <c r="Q98" s="67">
        <v>65</v>
      </c>
      <c r="R98" s="67">
        <v>64</v>
      </c>
      <c r="S98" s="67">
        <v>57</v>
      </c>
      <c r="T98" s="67">
        <v>75</v>
      </c>
      <c r="U98" s="67">
        <v>56</v>
      </c>
      <c r="V98" s="67">
        <v>44</v>
      </c>
      <c r="W98" s="67">
        <v>30</v>
      </c>
      <c r="X98" s="67">
        <v>20</v>
      </c>
    </row>
    <row r="99" spans="1:24" ht="27.75" customHeight="1">
      <c r="A99" s="8"/>
      <c r="B99" s="27" t="s">
        <v>52</v>
      </c>
      <c r="C99" s="62" t="s">
        <v>50</v>
      </c>
      <c r="D99" s="62" t="s">
        <v>50</v>
      </c>
      <c r="E99" s="62" t="s">
        <v>50</v>
      </c>
      <c r="F99" s="2">
        <v>1189</v>
      </c>
      <c r="G99" s="23"/>
      <c r="H99" s="27" t="s">
        <v>52</v>
      </c>
      <c r="I99" s="49">
        <v>1219</v>
      </c>
      <c r="J99" s="67" t="s">
        <v>30</v>
      </c>
      <c r="K99" s="67">
        <v>57</v>
      </c>
      <c r="L99" s="67">
        <v>121</v>
      </c>
      <c r="M99" s="67">
        <v>143</v>
      </c>
      <c r="N99" s="67">
        <v>141</v>
      </c>
      <c r="O99" s="67">
        <v>186</v>
      </c>
      <c r="P99" s="67">
        <v>167</v>
      </c>
      <c r="Q99" s="67">
        <v>165</v>
      </c>
      <c r="R99" s="67">
        <v>91</v>
      </c>
      <c r="S99" s="67">
        <v>56</v>
      </c>
      <c r="T99" s="67">
        <v>59</v>
      </c>
      <c r="U99" s="67">
        <v>19</v>
      </c>
      <c r="V99" s="67">
        <v>7</v>
      </c>
      <c r="W99" s="67">
        <v>4</v>
      </c>
      <c r="X99" s="67">
        <v>3</v>
      </c>
    </row>
    <row r="100" spans="1:24" ht="27.75" customHeight="1">
      <c r="A100" s="8"/>
      <c r="B100" s="27" t="s">
        <v>40</v>
      </c>
      <c r="C100" s="62" t="s">
        <v>50</v>
      </c>
      <c r="D100" s="62" t="s">
        <v>50</v>
      </c>
      <c r="E100" s="3">
        <v>1402</v>
      </c>
      <c r="F100" s="43">
        <v>1544</v>
      </c>
      <c r="G100" s="23"/>
      <c r="H100" s="27" t="s">
        <v>56</v>
      </c>
      <c r="I100" s="49">
        <v>1601</v>
      </c>
      <c r="J100" s="67">
        <v>148</v>
      </c>
      <c r="K100" s="67">
        <v>327</v>
      </c>
      <c r="L100" s="67">
        <v>103</v>
      </c>
      <c r="M100" s="67">
        <v>106</v>
      </c>
      <c r="N100" s="67">
        <v>115</v>
      </c>
      <c r="O100" s="67">
        <v>178</v>
      </c>
      <c r="P100" s="67">
        <v>162</v>
      </c>
      <c r="Q100" s="67">
        <v>129</v>
      </c>
      <c r="R100" s="67">
        <v>101</v>
      </c>
      <c r="S100" s="67">
        <v>84</v>
      </c>
      <c r="T100" s="67">
        <v>96</v>
      </c>
      <c r="U100" s="67">
        <v>39</v>
      </c>
      <c r="V100" s="67">
        <v>10</v>
      </c>
      <c r="W100" s="67">
        <v>2</v>
      </c>
      <c r="X100" s="67">
        <v>1</v>
      </c>
    </row>
    <row r="101" spans="1:24" ht="27.75" customHeight="1">
      <c r="A101" s="8"/>
      <c r="B101" s="27" t="s">
        <v>53</v>
      </c>
      <c r="C101" s="71" t="s">
        <v>50</v>
      </c>
      <c r="D101" s="72" t="s">
        <v>50</v>
      </c>
      <c r="E101" s="72" t="s">
        <v>50</v>
      </c>
      <c r="F101" s="2">
        <v>976</v>
      </c>
      <c r="G101" s="23"/>
      <c r="H101" s="27" t="s">
        <v>53</v>
      </c>
      <c r="I101" s="49">
        <v>951</v>
      </c>
      <c r="J101" s="67">
        <v>18</v>
      </c>
      <c r="K101" s="67">
        <v>141</v>
      </c>
      <c r="L101" s="67">
        <v>120</v>
      </c>
      <c r="M101" s="67">
        <v>93</v>
      </c>
      <c r="N101" s="67">
        <v>86</v>
      </c>
      <c r="O101" s="67">
        <v>85</v>
      </c>
      <c r="P101" s="67">
        <v>81</v>
      </c>
      <c r="Q101" s="67">
        <v>88</v>
      </c>
      <c r="R101" s="67">
        <v>64</v>
      </c>
      <c r="S101" s="67">
        <v>57</v>
      </c>
      <c r="T101" s="67">
        <v>48</v>
      </c>
      <c r="U101" s="67">
        <v>50</v>
      </c>
      <c r="V101" s="67">
        <v>12</v>
      </c>
      <c r="W101" s="67">
        <v>6</v>
      </c>
      <c r="X101" s="67">
        <v>2</v>
      </c>
    </row>
    <row r="102" spans="1:24" ht="27.75" customHeight="1">
      <c r="A102" s="8"/>
      <c r="B102" s="27" t="s">
        <v>41</v>
      </c>
      <c r="C102" s="71" t="s">
        <v>50</v>
      </c>
      <c r="D102" s="72" t="s">
        <v>50</v>
      </c>
      <c r="E102" s="3">
        <v>2225</v>
      </c>
      <c r="F102" s="2">
        <v>2145</v>
      </c>
      <c r="G102" s="23"/>
      <c r="H102" s="27" t="s">
        <v>41</v>
      </c>
      <c r="I102" s="49">
        <v>2315</v>
      </c>
      <c r="J102" s="67">
        <v>29</v>
      </c>
      <c r="K102" s="67">
        <v>171</v>
      </c>
      <c r="L102" s="67">
        <v>262</v>
      </c>
      <c r="M102" s="67">
        <v>227</v>
      </c>
      <c r="N102" s="67">
        <v>208</v>
      </c>
      <c r="O102" s="67">
        <v>253</v>
      </c>
      <c r="P102" s="67">
        <v>304</v>
      </c>
      <c r="Q102" s="67">
        <v>322</v>
      </c>
      <c r="R102" s="67">
        <v>229</v>
      </c>
      <c r="S102" s="67">
        <v>158</v>
      </c>
      <c r="T102" s="67">
        <v>95</v>
      </c>
      <c r="U102" s="67">
        <v>31</v>
      </c>
      <c r="V102" s="67">
        <v>12</v>
      </c>
      <c r="W102" s="67">
        <v>8</v>
      </c>
      <c r="X102" s="67">
        <v>6</v>
      </c>
    </row>
    <row r="103" spans="1:24" ht="27.75" customHeight="1">
      <c r="A103" s="8"/>
      <c r="B103" s="25" t="s">
        <v>39</v>
      </c>
      <c r="C103" s="62" t="s">
        <v>50</v>
      </c>
      <c r="D103" s="62" t="s">
        <v>50</v>
      </c>
      <c r="E103" s="3">
        <v>3208</v>
      </c>
      <c r="F103" s="2">
        <v>3620</v>
      </c>
      <c r="G103" s="23"/>
      <c r="H103" s="27" t="s">
        <v>39</v>
      </c>
      <c r="I103" s="49">
        <v>4230</v>
      </c>
      <c r="J103" s="67">
        <v>7</v>
      </c>
      <c r="K103" s="67">
        <v>254</v>
      </c>
      <c r="L103" s="67">
        <v>414</v>
      </c>
      <c r="M103" s="67">
        <v>382</v>
      </c>
      <c r="N103" s="67">
        <v>442</v>
      </c>
      <c r="O103" s="67">
        <v>538</v>
      </c>
      <c r="P103" s="67">
        <v>560</v>
      </c>
      <c r="Q103" s="67">
        <v>517</v>
      </c>
      <c r="R103" s="67">
        <v>459</v>
      </c>
      <c r="S103" s="67">
        <v>327</v>
      </c>
      <c r="T103" s="67">
        <v>192</v>
      </c>
      <c r="U103" s="67">
        <v>83</v>
      </c>
      <c r="V103" s="67">
        <v>36</v>
      </c>
      <c r="W103" s="67">
        <v>14</v>
      </c>
      <c r="X103" s="67">
        <v>5</v>
      </c>
    </row>
    <row r="104" spans="1:24" ht="27.75" customHeight="1">
      <c r="A104" s="8"/>
      <c r="B104" s="27" t="s">
        <v>42</v>
      </c>
      <c r="C104" s="62" t="s">
        <v>50</v>
      </c>
      <c r="D104" s="62" t="s">
        <v>50</v>
      </c>
      <c r="E104" s="2">
        <v>138</v>
      </c>
      <c r="F104" s="2">
        <v>84</v>
      </c>
      <c r="G104" s="23"/>
      <c r="H104" s="27" t="s">
        <v>42</v>
      </c>
      <c r="I104" s="49">
        <v>130</v>
      </c>
      <c r="J104" s="67" t="s">
        <v>30</v>
      </c>
      <c r="K104" s="67">
        <v>8</v>
      </c>
      <c r="L104" s="67">
        <v>13</v>
      </c>
      <c r="M104" s="67">
        <v>14</v>
      </c>
      <c r="N104" s="67">
        <v>8</v>
      </c>
      <c r="O104" s="67">
        <v>19</v>
      </c>
      <c r="P104" s="67">
        <v>21</v>
      </c>
      <c r="Q104" s="67">
        <v>23</v>
      </c>
      <c r="R104" s="67">
        <v>15</v>
      </c>
      <c r="S104" s="67">
        <v>6</v>
      </c>
      <c r="T104" s="67">
        <v>3</v>
      </c>
      <c r="U104" s="67" t="s">
        <v>30</v>
      </c>
      <c r="V104" s="67" t="s">
        <v>30</v>
      </c>
      <c r="W104" s="67" t="s">
        <v>30</v>
      </c>
      <c r="X104" s="67" t="s">
        <v>30</v>
      </c>
    </row>
    <row r="105" spans="1:24" ht="27.75" customHeight="1">
      <c r="A105" s="8"/>
      <c r="B105" s="27" t="s">
        <v>59</v>
      </c>
      <c r="C105" s="63">
        <v>8349</v>
      </c>
      <c r="D105" s="63">
        <v>9438</v>
      </c>
      <c r="E105" s="2">
        <v>3854</v>
      </c>
      <c r="F105" s="2">
        <v>1133</v>
      </c>
      <c r="G105" s="23"/>
      <c r="H105" s="28" t="s">
        <v>43</v>
      </c>
      <c r="I105" s="49">
        <v>1236</v>
      </c>
      <c r="J105" s="67">
        <v>6</v>
      </c>
      <c r="K105" s="67">
        <v>68</v>
      </c>
      <c r="L105" s="67">
        <v>93</v>
      </c>
      <c r="M105" s="67">
        <v>108</v>
      </c>
      <c r="N105" s="67">
        <v>122</v>
      </c>
      <c r="O105" s="67">
        <v>146</v>
      </c>
      <c r="P105" s="67">
        <v>140</v>
      </c>
      <c r="Q105" s="67">
        <v>167</v>
      </c>
      <c r="R105" s="67">
        <v>128</v>
      </c>
      <c r="S105" s="67">
        <v>96</v>
      </c>
      <c r="T105" s="67">
        <v>98</v>
      </c>
      <c r="U105" s="67">
        <v>37</v>
      </c>
      <c r="V105" s="67">
        <v>21</v>
      </c>
      <c r="W105" s="67">
        <v>6</v>
      </c>
      <c r="X105" s="67" t="s">
        <v>30</v>
      </c>
    </row>
    <row r="106" spans="1:24" ht="27.75" customHeight="1">
      <c r="A106" s="8"/>
      <c r="B106" s="27" t="s">
        <v>48</v>
      </c>
      <c r="C106" s="62">
        <v>575</v>
      </c>
      <c r="D106" s="62">
        <v>556</v>
      </c>
      <c r="E106" s="2">
        <v>511</v>
      </c>
      <c r="F106" s="2">
        <v>656</v>
      </c>
      <c r="G106" s="23"/>
      <c r="H106" s="28" t="s">
        <v>48</v>
      </c>
      <c r="I106" s="49">
        <v>740</v>
      </c>
      <c r="J106" s="67" t="s">
        <v>30</v>
      </c>
      <c r="K106" s="67">
        <v>32</v>
      </c>
      <c r="L106" s="67">
        <v>75</v>
      </c>
      <c r="M106" s="67">
        <v>65</v>
      </c>
      <c r="N106" s="67">
        <v>77</v>
      </c>
      <c r="O106" s="67">
        <v>104</v>
      </c>
      <c r="P106" s="67">
        <v>103</v>
      </c>
      <c r="Q106" s="67">
        <v>111</v>
      </c>
      <c r="R106" s="67">
        <v>95</v>
      </c>
      <c r="S106" s="67">
        <v>42</v>
      </c>
      <c r="T106" s="67">
        <v>28</v>
      </c>
      <c r="U106" s="67">
        <v>7</v>
      </c>
      <c r="V106" s="67">
        <v>1</v>
      </c>
      <c r="W106" s="67" t="s">
        <v>30</v>
      </c>
      <c r="X106" s="67" t="s">
        <v>30</v>
      </c>
    </row>
    <row r="107" spans="1:24" ht="27.75" customHeight="1" thickBot="1">
      <c r="A107" s="33"/>
      <c r="B107" s="25" t="s">
        <v>44</v>
      </c>
      <c r="C107" s="2" t="s">
        <v>49</v>
      </c>
      <c r="D107" s="2" t="s">
        <v>49</v>
      </c>
      <c r="E107" s="2">
        <v>655</v>
      </c>
      <c r="F107" s="6">
        <v>2415</v>
      </c>
      <c r="G107" s="29"/>
      <c r="H107" s="30" t="s">
        <v>44</v>
      </c>
      <c r="I107" s="49">
        <v>2198</v>
      </c>
      <c r="J107" s="67">
        <v>52</v>
      </c>
      <c r="K107" s="67">
        <v>261</v>
      </c>
      <c r="L107" s="67">
        <v>286</v>
      </c>
      <c r="M107" s="67">
        <v>257</v>
      </c>
      <c r="N107" s="70">
        <v>228</v>
      </c>
      <c r="O107" s="70">
        <v>255</v>
      </c>
      <c r="P107" s="70">
        <v>212</v>
      </c>
      <c r="Q107" s="70">
        <v>158</v>
      </c>
      <c r="R107" s="70">
        <v>103</v>
      </c>
      <c r="S107" s="70">
        <v>88</v>
      </c>
      <c r="T107" s="70">
        <v>101</v>
      </c>
      <c r="U107" s="70">
        <v>75</v>
      </c>
      <c r="V107" s="67">
        <v>74</v>
      </c>
      <c r="W107" s="67">
        <v>32</v>
      </c>
      <c r="X107" s="67">
        <v>16</v>
      </c>
    </row>
    <row r="108" spans="2:25" ht="16.5" customHeight="1">
      <c r="B108" s="38" t="s">
        <v>73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7"/>
      <c r="O108" s="7"/>
      <c r="P108" s="7"/>
      <c r="Q108" s="7"/>
      <c r="R108" s="7"/>
      <c r="S108" s="7"/>
      <c r="T108" s="7"/>
      <c r="U108" s="7"/>
      <c r="V108" s="78" t="s">
        <v>29</v>
      </c>
      <c r="W108" s="79"/>
      <c r="X108" s="79"/>
      <c r="Y108" s="17"/>
    </row>
    <row r="109" spans="1:24" ht="15.75" customHeight="1">
      <c r="A109" s="8"/>
      <c r="B109" s="39" t="s">
        <v>69</v>
      </c>
      <c r="C109" s="40"/>
      <c r="D109" s="40"/>
      <c r="E109" s="40"/>
      <c r="F109" s="40"/>
      <c r="G109" s="8"/>
      <c r="H109" s="41"/>
      <c r="I109" s="40"/>
      <c r="J109" s="40"/>
      <c r="K109" s="40"/>
      <c r="L109" s="40"/>
      <c r="M109" s="40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</row>
    <row r="110" spans="1:24" ht="15.75" customHeight="1">
      <c r="A110" s="8"/>
      <c r="B110" s="39" t="s">
        <v>70</v>
      </c>
      <c r="C110" s="40"/>
      <c r="D110" s="40"/>
      <c r="E110" s="40"/>
      <c r="F110" s="40"/>
      <c r="G110" s="8"/>
      <c r="H110" s="41"/>
      <c r="I110" s="40"/>
      <c r="J110" s="40"/>
      <c r="K110" s="40"/>
      <c r="L110" s="40"/>
      <c r="M110" s="40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</row>
    <row r="111" spans="1:24" ht="15.75" customHeight="1">
      <c r="A111" s="8"/>
      <c r="B111" s="39" t="s">
        <v>71</v>
      </c>
      <c r="C111" s="40"/>
      <c r="D111" s="40"/>
      <c r="E111" s="40"/>
      <c r="F111" s="40"/>
      <c r="G111" s="8"/>
      <c r="H111" s="41"/>
      <c r="I111" s="40"/>
      <c r="J111" s="40"/>
      <c r="K111" s="40"/>
      <c r="L111" s="40"/>
      <c r="M111" s="40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</row>
    <row r="112" spans="14:21" ht="19.5" customHeight="1">
      <c r="N112" s="12"/>
      <c r="O112" s="12"/>
      <c r="P112" s="12"/>
      <c r="Q112" s="12"/>
      <c r="R112" s="12"/>
      <c r="S112" s="12"/>
      <c r="T112" s="12"/>
      <c r="U112" s="13"/>
    </row>
    <row r="113" ht="19.5" customHeight="1">
      <c r="J113" s="8"/>
    </row>
  </sheetData>
  <sheetProtection/>
  <mergeCells count="111">
    <mergeCell ref="A1:K1"/>
    <mergeCell ref="L1:X1"/>
    <mergeCell ref="A3:B3"/>
    <mergeCell ref="C3:C5"/>
    <mergeCell ref="D3:D5"/>
    <mergeCell ref="E3:E5"/>
    <mergeCell ref="F3:F5"/>
    <mergeCell ref="G3:H3"/>
    <mergeCell ref="A4:B4"/>
    <mergeCell ref="G4:H4"/>
    <mergeCell ref="S4:S5"/>
    <mergeCell ref="T4:T5"/>
    <mergeCell ref="I4:I5"/>
    <mergeCell ref="J4:J5"/>
    <mergeCell ref="K4:K5"/>
    <mergeCell ref="L4:L5"/>
    <mergeCell ref="M4:M5"/>
    <mergeCell ref="N4:N5"/>
    <mergeCell ref="U4:U5"/>
    <mergeCell ref="V4:V5"/>
    <mergeCell ref="W4:W5"/>
    <mergeCell ref="X4:X5"/>
    <mergeCell ref="A5:B5"/>
    <mergeCell ref="G5:H5"/>
    <mergeCell ref="O4:O5"/>
    <mergeCell ref="P4:P5"/>
    <mergeCell ref="Q4:Q5"/>
    <mergeCell ref="R4:R5"/>
    <mergeCell ref="A6:B6"/>
    <mergeCell ref="G6:H6"/>
    <mergeCell ref="A8:B8"/>
    <mergeCell ref="G8:H8"/>
    <mergeCell ref="A13:B13"/>
    <mergeCell ref="G13:H13"/>
    <mergeCell ref="A18:B18"/>
    <mergeCell ref="G18:H18"/>
    <mergeCell ref="V34:X34"/>
    <mergeCell ref="A38:K38"/>
    <mergeCell ref="L38:X38"/>
    <mergeCell ref="A40:B40"/>
    <mergeCell ref="C40:C42"/>
    <mergeCell ref="D40:D42"/>
    <mergeCell ref="E40:E42"/>
    <mergeCell ref="F40:F42"/>
    <mergeCell ref="G40:H40"/>
    <mergeCell ref="A41:B41"/>
    <mergeCell ref="G41:H41"/>
    <mergeCell ref="I41:I42"/>
    <mergeCell ref="J41:J42"/>
    <mergeCell ref="K41:K42"/>
    <mergeCell ref="U41:U42"/>
    <mergeCell ref="V41:V42"/>
    <mergeCell ref="W41:W42"/>
    <mergeCell ref="L41:L42"/>
    <mergeCell ref="M41:M42"/>
    <mergeCell ref="N41:N42"/>
    <mergeCell ref="O41:O42"/>
    <mergeCell ref="P41:P42"/>
    <mergeCell ref="Q41:Q42"/>
    <mergeCell ref="X41:X42"/>
    <mergeCell ref="A42:B42"/>
    <mergeCell ref="G42:H42"/>
    <mergeCell ref="A43:B43"/>
    <mergeCell ref="G43:H43"/>
    <mergeCell ref="A45:B45"/>
    <mergeCell ref="G45:H45"/>
    <mergeCell ref="R41:R42"/>
    <mergeCell ref="S41:S42"/>
    <mergeCell ref="T41:T42"/>
    <mergeCell ref="A50:B50"/>
    <mergeCell ref="G50:H50"/>
    <mergeCell ref="A55:B55"/>
    <mergeCell ref="G55:H55"/>
    <mergeCell ref="V71:X71"/>
    <mergeCell ref="A75:K75"/>
    <mergeCell ref="L75:X75"/>
    <mergeCell ref="A77:B77"/>
    <mergeCell ref="C77:C79"/>
    <mergeCell ref="D77:D79"/>
    <mergeCell ref="E77:E79"/>
    <mergeCell ref="F77:F79"/>
    <mergeCell ref="G77:H77"/>
    <mergeCell ref="A78:B78"/>
    <mergeCell ref="G78:H78"/>
    <mergeCell ref="S78:S79"/>
    <mergeCell ref="T78:T79"/>
    <mergeCell ref="I78:I79"/>
    <mergeCell ref="J78:J79"/>
    <mergeCell ref="K78:K79"/>
    <mergeCell ref="L78:L79"/>
    <mergeCell ref="M78:M79"/>
    <mergeCell ref="N78:N79"/>
    <mergeCell ref="U78:U79"/>
    <mergeCell ref="V78:V79"/>
    <mergeCell ref="W78:W79"/>
    <mergeCell ref="X78:X79"/>
    <mergeCell ref="A79:B79"/>
    <mergeCell ref="G79:H79"/>
    <mergeCell ref="O78:O79"/>
    <mergeCell ref="P78:P79"/>
    <mergeCell ref="Q78:Q79"/>
    <mergeCell ref="R78:R79"/>
    <mergeCell ref="A92:B92"/>
    <mergeCell ref="G92:H92"/>
    <mergeCell ref="V108:X108"/>
    <mergeCell ref="A80:B80"/>
    <mergeCell ref="G80:H80"/>
    <mergeCell ref="A82:B82"/>
    <mergeCell ref="G82:H82"/>
    <mergeCell ref="A87:B87"/>
    <mergeCell ref="G87:H87"/>
  </mergeCells>
  <printOptions/>
  <pageMargins left="0.5905511811023623" right="0.5905511811023623" top="0.7874015748031497" bottom="0.5905511811023623" header="0.7874015748031497" footer="0.5905511811023623"/>
  <pageSetup blackAndWhite="1" fitToHeight="3" horizontalDpi="360" verticalDpi="360" orientation="portrait" pageOrder="overThenDown" paperSize="9" scale="94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統計調査事務用</dc:creator>
  <cp:keywords/>
  <dc:description/>
  <cp:lastModifiedBy>国分寺市</cp:lastModifiedBy>
  <cp:lastPrinted>2022-03-07T07:29:22Z</cp:lastPrinted>
  <dcterms:created xsi:type="dcterms:W3CDTF">1996-12-17T00:05:01Z</dcterms:created>
  <dcterms:modified xsi:type="dcterms:W3CDTF">2023-02-06T06:32:18Z</dcterms:modified>
  <cp:category/>
  <cp:version/>
  <cp:contentType/>
  <cp:contentStatus/>
</cp:coreProperties>
</file>