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674184\Desktop\介護予防支援\★HP掲載用（途中）\新規指定・更新\"/>
    </mc:Choice>
  </mc:AlternateContent>
  <bookViews>
    <workbookView xWindow="1290" yWindow="-105" windowWidth="23250" windowHeight="12570" activeTab="3"/>
  </bookViews>
  <sheets>
    <sheet name="標準様式１" sheetId="5" r:id="rId1"/>
    <sheet name="標準様式３" sheetId="6" r:id="rId2"/>
    <sheet name="標準様式５" sheetId="1" r:id="rId3"/>
    <sheet name="誓約書（参考様式6）" sheetId="7" r:id="rId4"/>
    <sheet name="標準様式７" sheetId="2" r:id="rId5"/>
  </sheets>
  <definedNames>
    <definedName name="_xlnm.Print_Area" localSheetId="2">標準様式５!$A$1:$D$18</definedName>
    <definedName name="_xlnm.Print_Area" localSheetId="4">標準様式７!$A$1:$B$18</definedName>
    <definedName name="職種">#REF!</definedName>
  </definedNames>
  <calcPr calcId="162913"/>
</workbook>
</file>

<file path=xl/calcChain.xml><?xml version="1.0" encoding="utf-8"?>
<calcChain xmlns="http://schemas.openxmlformats.org/spreadsheetml/2006/main">
  <c r="B39" i="5" l="1"/>
  <c r="B38" i="5"/>
  <c r="B37" i="5"/>
  <c r="B36" i="5"/>
  <c r="B35" i="5"/>
  <c r="B34" i="5"/>
  <c r="B33" i="5"/>
  <c r="B32" i="5"/>
  <c r="B31" i="5"/>
  <c r="B30" i="5"/>
  <c r="B29" i="5"/>
  <c r="B28" i="5"/>
  <c r="B27" i="5"/>
  <c r="B26" i="5"/>
  <c r="B25" i="5"/>
  <c r="B24" i="5"/>
  <c r="B23" i="5"/>
  <c r="B22" i="5"/>
  <c r="B21" i="5"/>
  <c r="B20" i="5"/>
  <c r="B19" i="5"/>
  <c r="B18" i="5"/>
  <c r="B17" i="5"/>
  <c r="B16" i="5"/>
  <c r="B15" i="5"/>
  <c r="B14" i="5"/>
  <c r="B13" i="5"/>
  <c r="AT11" i="5"/>
  <c r="AS11" i="5"/>
  <c r="AR11" i="5"/>
  <c r="AQ11" i="5"/>
  <c r="AP11" i="5"/>
  <c r="AO11" i="5"/>
  <c r="AN11" i="5"/>
  <c r="AM11" i="5"/>
  <c r="AL11" i="5"/>
  <c r="AK11" i="5"/>
  <c r="AJ11" i="5"/>
  <c r="AI11" i="5"/>
  <c r="AH11" i="5"/>
  <c r="AG11" i="5"/>
  <c r="AF11" i="5"/>
  <c r="AE11" i="5"/>
  <c r="AD11" i="5"/>
  <c r="AC11" i="5"/>
  <c r="AB11" i="5"/>
  <c r="AA11" i="5"/>
  <c r="Z11" i="5"/>
  <c r="Y11" i="5"/>
  <c r="X11" i="5"/>
  <c r="W11" i="5"/>
  <c r="V11" i="5"/>
  <c r="U11" i="5"/>
  <c r="T11" i="5"/>
  <c r="S11" i="5"/>
  <c r="R11" i="5"/>
  <c r="Q11" i="5"/>
  <c r="P11" i="5"/>
  <c r="AT10" i="5"/>
  <c r="AS10" i="5"/>
  <c r="AR10" i="5"/>
  <c r="AQ10" i="5"/>
  <c r="AP10" i="5"/>
  <c r="AO10" i="5"/>
  <c r="AN10" i="5"/>
  <c r="AM10" i="5"/>
  <c r="AL10" i="5"/>
  <c r="AK10" i="5"/>
  <c r="AJ10" i="5"/>
  <c r="AI10" i="5"/>
  <c r="AH10" i="5"/>
  <c r="AG10" i="5"/>
  <c r="AF10" i="5"/>
  <c r="AE10" i="5"/>
  <c r="AD10" i="5"/>
  <c r="AC10" i="5"/>
  <c r="AB10" i="5"/>
  <c r="AA10" i="5"/>
  <c r="Z10" i="5"/>
  <c r="Y10" i="5"/>
  <c r="X10" i="5"/>
  <c r="W10" i="5"/>
  <c r="V10" i="5"/>
  <c r="U10" i="5"/>
  <c r="T10" i="5"/>
  <c r="S10" i="5"/>
  <c r="R10" i="5"/>
  <c r="Q10" i="5"/>
  <c r="P10" i="5"/>
  <c r="AT9" i="5"/>
  <c r="AS9" i="5"/>
  <c r="AR9" i="5"/>
  <c r="AQ9" i="5"/>
  <c r="AP9" i="5"/>
  <c r="AO9" i="5"/>
  <c r="AN9" i="5"/>
  <c r="AM9" i="5"/>
  <c r="AL9" i="5"/>
  <c r="AK9" i="5"/>
  <c r="AJ9" i="5"/>
  <c r="AI9" i="5"/>
  <c r="AH9" i="5"/>
  <c r="AG9" i="5"/>
  <c r="AF9" i="5"/>
  <c r="AE9" i="5"/>
  <c r="AD9" i="5"/>
  <c r="AC9" i="5"/>
  <c r="AB9" i="5"/>
  <c r="AA9" i="5"/>
  <c r="Z9" i="5"/>
  <c r="Y9" i="5"/>
  <c r="X9" i="5"/>
  <c r="W9" i="5"/>
  <c r="V9" i="5"/>
  <c r="U9" i="5"/>
  <c r="T9" i="5"/>
  <c r="S9" i="5"/>
  <c r="R9" i="5"/>
  <c r="Q9" i="5"/>
  <c r="P9" i="5"/>
  <c r="AU7" i="5"/>
  <c r="X2" i="5"/>
</calcChain>
</file>

<file path=xl/sharedStrings.xml><?xml version="1.0" encoding="utf-8"?>
<sst xmlns="http://schemas.openxmlformats.org/spreadsheetml/2006/main" count="134" uniqueCount="131">
  <si>
    <t>利用者からの苦情を処理するために講ずる措置の概要</t>
  </si>
  <si>
    <t>事業所又は施設名</t>
  </si>
  <si>
    <t>申請するサービス種類</t>
  </si>
  <si>
    <t>措  置  の  概  要</t>
  </si>
  <si>
    <t>備考  上の事項は例示であり、これにかかわらず苦情処理に係る対応方針を具体的に記してください。</t>
  </si>
  <si>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</si>
  <si>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</si>
  <si>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</si>
  <si>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</si>
  <si>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（標準様式５）</t>
    <rPh sb="1" eb="3">
      <t>ヒョウジュン</t>
    </rPh>
    <phoneticPr fontId="1"/>
  </si>
  <si>
    <t>氏　名</t>
    <rPh sb="0" eb="1">
      <t>シ</t>
    </rPh>
    <rPh sb="2" eb="3">
      <t>メイ</t>
    </rPh>
    <phoneticPr fontId="1"/>
  </si>
  <si>
    <t>介護支援専門員番号</t>
    <rPh sb="0" eb="2">
      <t>カイゴ</t>
    </rPh>
    <rPh sb="2" eb="4">
      <t>シエン</t>
    </rPh>
    <rPh sb="4" eb="7">
      <t>センモンイン</t>
    </rPh>
    <rPh sb="7" eb="9">
      <t>バンゴウ</t>
    </rPh>
    <phoneticPr fontId="1"/>
  </si>
  <si>
    <t>フリガナ</t>
  </si>
  <si>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1"/>
  </si>
  <si>
    <t>（標準様式７）</t>
    <rPh sb="1" eb="3">
      <t>ヒョウジュン</t>
    </rPh>
    <rPh sb="3" eb="5">
      <t>ヨウシキ</t>
    </rPh>
    <phoneticPr fontId="1"/>
  </si>
  <si>
    <t>九</t>
    <rPh sb="0" eb="1">
      <t>キュウ</t>
    </rPh>
    <phoneticPr fontId="1"/>
  </si>
  <si>
    <t xml:space="preserve"> （12) 必要項目を満たしていれば、各事業所で使用するシフト表等をもって代替書類として差し支えありません。</t>
  </si>
  <si>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3"/>
  </si>
  <si>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3"/>
  </si>
  <si>
    <t>　　　 その他、特記事項欄としてもご活用ください。</t>
    <rPh sb="6" eb="7">
      <t>タ</t>
    </rPh>
    <rPh sb="8" eb="10">
      <t>トッキ</t>
    </rPh>
    <rPh sb="10" eb="12">
      <t>ジコウ</t>
    </rPh>
    <rPh sb="12" eb="13">
      <t>ラン</t>
    </rPh>
    <rPh sb="18" eb="20">
      <t>カツヨウ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</si>
  <si>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</si>
  <si>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</si>
  <si>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</si>
  <si>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3"/>
  </si>
  <si>
    <t>　(9) 従業者ごとに、合計勤務時間数を入力してください。</t>
    <rPh sb="5" eb="8">
      <t>ジュウギョウシャ</t>
    </rPh>
    <rPh sb="12" eb="14">
      <t>ゴウケイ</t>
    </rPh>
    <rPh sb="14" eb="16">
      <t>キンム</t>
    </rPh>
    <rPh sb="16" eb="19">
      <t>ジカンスウ</t>
    </rPh>
    <rPh sb="20" eb="22">
      <t>ニュウリョク</t>
    </rPh>
    <phoneticPr fontId="13"/>
  </si>
  <si>
    <t>　　  ※ 指定基準の確認に際しては、４週分の入力で差し支えありません。</t>
  </si>
  <si>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3"/>
  </si>
  <si>
    <t>　(7) 従業者の氏名を記入してください。</t>
    <rPh sb="5" eb="8">
      <t>ジュウギョウシャ</t>
    </rPh>
    <rPh sb="9" eb="11">
      <t>シメイ</t>
    </rPh>
    <rPh sb="12" eb="14">
      <t>キニュウ</t>
    </rPh>
    <phoneticPr fontId="13"/>
  </si>
  <si>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</si>
  <si>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3"/>
  </si>
  <si>
    <t>　(6) 従業者の保有する資格を入力してください。</t>
    <rPh sb="5" eb="8">
      <t>ジュウギョウシャ</t>
    </rPh>
    <rPh sb="9" eb="11">
      <t>ホユウ</t>
    </rPh>
    <rPh sb="13" eb="15">
      <t>シカク</t>
    </rPh>
    <rPh sb="16" eb="18">
      <t>ニュウリョク</t>
    </rPh>
    <phoneticPr fontId="1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</si>
  <si>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3"/>
  </si>
  <si>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3"/>
  </si>
  <si>
    <t>（注）常勤・非常勤の区分について</t>
    <rPh sb="1" eb="2">
      <t>チュウ</t>
    </rPh>
    <rPh sb="3" eb="5">
      <t>ジョウキン</t>
    </rPh>
    <rPh sb="6" eb="9">
      <t>ヒジョウキン</t>
    </rPh>
    <rPh sb="10" eb="12">
      <t>クブン</t>
    </rPh>
    <phoneticPr fontId="13"/>
  </si>
  <si>
    <t>非常勤で兼務</t>
    <rPh sb="0" eb="3">
      <t>ヒジョウキン</t>
    </rPh>
    <rPh sb="4" eb="6">
      <t>ケンム</t>
    </rPh>
    <phoneticPr fontId="13"/>
  </si>
  <si>
    <t>D</t>
  </si>
  <si>
    <t>非常勤で専従</t>
    <rPh sb="0" eb="3">
      <t>ヒジョウキン</t>
    </rPh>
    <rPh sb="4" eb="6">
      <t>センジュウ</t>
    </rPh>
    <phoneticPr fontId="13"/>
  </si>
  <si>
    <t>C</t>
  </si>
  <si>
    <t>常勤で兼務</t>
    <rPh sb="0" eb="2">
      <t>ジョウキン</t>
    </rPh>
    <rPh sb="3" eb="5">
      <t>ケンム</t>
    </rPh>
    <phoneticPr fontId="13"/>
  </si>
  <si>
    <t>B</t>
  </si>
  <si>
    <t>常勤で専従</t>
    <rPh sb="0" eb="2">
      <t>ジョウキン</t>
    </rPh>
    <rPh sb="3" eb="5">
      <t>センジュウ</t>
    </rPh>
    <phoneticPr fontId="13"/>
  </si>
  <si>
    <t>A</t>
  </si>
  <si>
    <t>区分</t>
    <rPh sb="0" eb="2">
      <t>クブン</t>
    </rPh>
    <phoneticPr fontId="13"/>
  </si>
  <si>
    <t>記号</t>
    <rPh sb="0" eb="2">
      <t>キゴウ</t>
    </rPh>
    <phoneticPr fontId="1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</si>
  <si>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
  </si>
  <si>
    <t xml:space="preserve"> 　　 記入の順序は、職種ごとにまとめてください。</t>
    <rPh sb="4" eb="6">
      <t>キニュウ</t>
    </rPh>
    <rPh sb="7" eb="9">
      <t>ジュンジョ</t>
    </rPh>
    <rPh sb="11" eb="13">
      <t>ショクシュ</t>
    </rPh>
    <phoneticPr fontId="13"/>
  </si>
  <si>
    <t>　(4) 従業者の職種を入力してください。</t>
    <rPh sb="5" eb="8">
      <t>ジュウギョウシャ</t>
    </rPh>
    <rPh sb="9" eb="11">
      <t>ショクシュ</t>
    </rPh>
    <rPh sb="12" eb="14">
      <t>ニュウリョク</t>
    </rPh>
    <phoneticPr fontId="1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</si>
  <si>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</si>
  <si>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3"/>
  </si>
  <si>
    <t>　(1) 「４週」・「暦月」のいずれかを選択してください。</t>
    <rPh sb="7" eb="8">
      <t>シュウ</t>
    </rPh>
    <rPh sb="11" eb="12">
      <t>レキ</t>
    </rPh>
    <rPh sb="12" eb="13">
      <t>ツキ</t>
    </rPh>
    <rPh sb="20" eb="22">
      <t>センタク</t>
    </rPh>
    <phoneticPr fontId="1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</si>
  <si>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3"/>
  </si>
  <si>
    <t>5週目</t>
    <rPh sb="1" eb="2">
      <t>シュウ</t>
    </rPh>
    <rPh sb="2" eb="3">
      <t>メ</t>
    </rPh>
    <phoneticPr fontId="13"/>
  </si>
  <si>
    <t>4週目</t>
    <rPh sb="1" eb="2">
      <t>シュウ</t>
    </rPh>
    <rPh sb="2" eb="3">
      <t>メ</t>
    </rPh>
    <phoneticPr fontId="13"/>
  </si>
  <si>
    <t>3週目</t>
    <rPh sb="1" eb="2">
      <t>シュウ</t>
    </rPh>
    <rPh sb="2" eb="3">
      <t>メ</t>
    </rPh>
    <phoneticPr fontId="13"/>
  </si>
  <si>
    <t>2週目</t>
    <rPh sb="1" eb="2">
      <t>シュウ</t>
    </rPh>
    <rPh sb="2" eb="3">
      <t>メ</t>
    </rPh>
    <phoneticPr fontId="13"/>
  </si>
  <si>
    <t>1週目</t>
    <rPh sb="1" eb="2">
      <t>シュウ</t>
    </rPh>
    <rPh sb="2" eb="3">
      <t>メ</t>
    </rPh>
    <phoneticPr fontId="1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</si>
  <si>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</si>
  <si>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1"/>
  </si>
  <si>
    <t>(8)</t>
  </si>
  <si>
    <t>(7) 氏　名</t>
  </si>
  <si>
    <t>(6)
資格</t>
    <rPh sb="4" eb="6">
      <t>シカク</t>
    </rPh>
    <phoneticPr fontId="13"/>
  </si>
  <si>
    <t>(5)
勤務
形態</t>
  </si>
  <si>
    <t>(4) 
職種</t>
  </si>
  <si>
    <t>No</t>
  </si>
  <si>
    <t>時間/月</t>
    <rPh sb="0" eb="2">
      <t>ジカン</t>
    </rPh>
    <rPh sb="3" eb="4">
      <t>ツキ</t>
    </rPh>
    <phoneticPr fontId="13"/>
  </si>
  <si>
    <t>時間/週</t>
    <rPh sb="0" eb="2">
      <t>ジカン</t>
    </rPh>
    <rPh sb="3" eb="4">
      <t>シュウ</t>
    </rPh>
    <phoneticPr fontId="1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</si>
  <si>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3"/>
  </si>
  <si>
    <t>予定</t>
  </si>
  <si>
    <t>(2)</t>
  </si>
  <si>
    <t>４週</t>
  </si>
  <si>
    <t>(1)</t>
  </si>
  <si>
    <t>）</t>
  </si>
  <si>
    <t>(</t>
  </si>
  <si>
    <t>事業所名</t>
    <rPh sb="0" eb="3">
      <t>ジギョウショ</t>
    </rPh>
    <rPh sb="3" eb="4">
      <t>メイ</t>
    </rPh>
    <phoneticPr fontId="13"/>
  </si>
  <si>
    <t>月</t>
    <rPh sb="0" eb="1">
      <t>ゲツ</t>
    </rPh>
    <phoneticPr fontId="13"/>
  </si>
  <si>
    <t>年</t>
    <rPh sb="0" eb="1">
      <t>ネン</t>
    </rPh>
    <phoneticPr fontId="13"/>
  </si>
  <si>
    <t>)</t>
  </si>
  <si>
    <t>令和</t>
    <rPh sb="0" eb="2">
      <t>レイワ</t>
    </rPh>
    <phoneticPr fontId="13"/>
  </si>
  <si>
    <t>サービス種別</t>
    <rPh sb="4" eb="6">
      <t>シュベツ</t>
    </rPh>
    <phoneticPr fontId="13"/>
  </si>
  <si>
    <t>従業者の勤務の体制及び勤務形態一覧表</t>
  </si>
  <si>
    <t>（標準様式1）</t>
    <rPh sb="1" eb="3">
      <t>ヒョウジュン</t>
    </rPh>
    <rPh sb="3" eb="5">
      <t>ヨウシキ</t>
    </rPh>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</si>
  <si>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</si>
  <si>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　各室の用途及び面積を記載してください。</t>
  </si>
  <si>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</si>
  <si>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備考　1</t>
    <rPh sb="0" eb="2">
      <t>ビコウ</t>
    </rPh>
    <phoneticPr fontId="1"/>
  </si>
  <si>
    <t>事業所・施設の名称</t>
    <rPh sb="0" eb="3">
      <t>ジギョウショ</t>
    </rPh>
    <rPh sb="4" eb="6">
      <t>シセツ</t>
    </rPh>
    <rPh sb="7" eb="9">
      <t>メイショウ</t>
    </rPh>
    <phoneticPr fontId="1"/>
  </si>
  <si>
    <t>平面図</t>
    <rPh sb="0" eb="3">
      <t>ヘイメンズ</t>
    </rPh>
    <phoneticPr fontId="1"/>
  </si>
  <si>
    <t>（標準様式３）</t>
    <rPh sb="1" eb="3">
      <t>ヒョウジュン</t>
    </rPh>
    <rPh sb="3" eb="5">
      <t>ヨウシキ</t>
    </rPh>
    <phoneticPr fontId="1"/>
  </si>
  <si>
    <t>介護予防支援</t>
    <rPh sb="0" eb="2">
      <t>カイゴ</t>
    </rPh>
    <rPh sb="2" eb="4">
      <t>ヨボウ</t>
    </rPh>
    <rPh sb="4" eb="6">
      <t>シエン</t>
    </rPh>
    <phoneticPr fontId="13"/>
  </si>
  <si>
    <t>（参考様式６）</t>
  </si>
  <si>
    <t>年　　　月　　　日</t>
  </si>
  <si>
    <t>国分寺市長　　殿</t>
    <rPh sb="0" eb="5">
      <t>コクブンジシチョウ</t>
    </rPh>
    <phoneticPr fontId="1"/>
  </si>
  <si>
    <t>申請者</t>
  </si>
  <si>
    <t>住所</t>
    <rPh sb="0" eb="2">
      <t>ジュウショ</t>
    </rPh>
    <phoneticPr fontId="1"/>
  </si>
  <si>
    <t xml:space="preserve">   　　　　　　　　　　　　　　　　　　　　　　　　　 </t>
  </si>
  <si>
    <t>氏名（法人にあっては名称及び代表者名）</t>
  </si>
  <si>
    <t>　申請者が下記のいずれにも該当しない者であることを誓約します。（但し、申請者が法人である場合は、その役員等が下記の第三号の二から第五号まで又は第六号から第七号までのいずれかに該当しないことを誓約します。）また、国分寺市が、国分寺市暴力団排除条例第４条に基づき、必要に応じて、法人及び役員の情報を警察に照会することについて、同意します。なお、その際は、国分寺市からの依頼に応じ、必要な情報提供を行います。</t>
    <rPh sb="58" eb="59">
      <t>サン</t>
    </rPh>
    <rPh sb="61" eb="62">
      <t>ニ</t>
    </rPh>
    <rPh sb="65" eb="66">
      <t>ゴ</t>
    </rPh>
    <rPh sb="69" eb="70">
      <t>マタ</t>
    </rPh>
    <rPh sb="71" eb="72">
      <t>ダイ</t>
    </rPh>
    <rPh sb="72" eb="74">
      <t>ロクゴウ</t>
    </rPh>
    <rPh sb="105" eb="109">
      <t>コクブンジシ</t>
    </rPh>
    <rPh sb="111" eb="115">
      <t>コクブンジシ</t>
    </rPh>
    <rPh sb="115" eb="118">
      <t>ボウリョクダン</t>
    </rPh>
    <rPh sb="118" eb="120">
      <t>ハイジョ</t>
    </rPh>
    <rPh sb="120" eb="122">
      <t>ジョウレイ</t>
    </rPh>
    <rPh sb="122" eb="123">
      <t>ダイ</t>
    </rPh>
    <rPh sb="124" eb="125">
      <t>ジョウ</t>
    </rPh>
    <rPh sb="126" eb="127">
      <t>モト</t>
    </rPh>
    <rPh sb="130" eb="132">
      <t>ヒツヨウ</t>
    </rPh>
    <rPh sb="133" eb="134">
      <t>オウ</t>
    </rPh>
    <rPh sb="137" eb="139">
      <t>ホウジン</t>
    </rPh>
    <rPh sb="139" eb="140">
      <t>オヨ</t>
    </rPh>
    <rPh sb="141" eb="143">
      <t>ヤクイン</t>
    </rPh>
    <rPh sb="144" eb="146">
      <t>ジョウホウ</t>
    </rPh>
    <phoneticPr fontId="1"/>
  </si>
  <si>
    <t>記</t>
    <rPh sb="0" eb="1">
      <t>キ</t>
    </rPh>
    <phoneticPr fontId="1"/>
  </si>
  <si>
    <t>　　　　　　　　　　　　　　　　　　　　　　記</t>
  </si>
  <si>
    <t>一</t>
  </si>
  <si>
    <t>二</t>
    <rPh sb="0" eb="1">
      <t>２</t>
    </rPh>
    <phoneticPr fontId="1"/>
  </si>
  <si>
    <t>三</t>
    <rPh sb="0" eb="1">
      <t>３</t>
    </rPh>
    <phoneticPr fontId="1"/>
  </si>
  <si>
    <t>三の二</t>
    <rPh sb="0" eb="1">
      <t>３</t>
    </rPh>
    <rPh sb="2" eb="3">
      <t>ニ</t>
    </rPh>
    <phoneticPr fontId="1"/>
  </si>
  <si>
    <t>四</t>
  </si>
  <si>
    <t>四の二</t>
  </si>
  <si>
    <t>四の三</t>
  </si>
  <si>
    <t>五</t>
  </si>
  <si>
    <t>五の二</t>
  </si>
  <si>
    <t>六</t>
  </si>
  <si>
    <t>六の二</t>
  </si>
  <si>
    <t>六の三</t>
    <rPh sb="2" eb="3">
      <t>サン</t>
    </rPh>
    <phoneticPr fontId="1"/>
  </si>
  <si>
    <t>七</t>
  </si>
  <si>
    <t>八</t>
  </si>
  <si>
    <t>介護保険法施行令
(労働に関する法律の規定)
第三十五条の三　法第七十条第二項第五号の二(法第七十条の二第四項(法第七十八条の十二、第百十五条の十一、第百十五条の二十一及び第百十五条の三十一において準用する場合を含む。)において準用する場合を含む。)、第七十八条の二第四項第五号の二(法第七十八条の十四第三項において準用する場合を含む。)、第七十九条第二項第四号の二(法第七十九条の二第四項において準用する場合を含む。)、第八十六条第二項第三号の二(法第八十六条の二第四項において準用する場合を含む。)、第九十四条第三項第五号の二(法第九十四条の二第四項において準用する場合を含む。)、第百十五条の二第二項第五号の二、第百十五条の十二第二項第五号の二及び第百十五条の二十二第二項第四号の二の労働に関する法律の規定であって政令で定めるものは、次のとおりとする。
一　労働基準法(昭和二十二年法律第四十九号)第百十七条、第百十八条第一項(同法第六条及び第五十六条の規定に係る部分に限る。)、第百十九条(同法第十六条、第十七条、第十八条第一項及び第三十七条の規定に係る部分に限る。)及び第百二十条(同法第十八条第七項及び第二十三条から第二十七条までの規定に係る部分に限る。)の規定並びに当該規定に係る同法第百二十一条の規定(これらの規定が労働者派遣事業の適正な運営の確保及び派遣労働者の就業条件の整備等に関する法律(昭和六十年法律第八十八号)第四十四条(第四項を除く。)の規定により適用される場合を含む。)
二　最低賃金法(昭和三十四年法律第百三十七号)第四十条の規定及び同条の規定に係る同法第四十二条の規定
三　賃金の支払の確保等に関する法律(昭和五十一年法律第三十四号)第十八条の規定及び同条の規定に係る同法第二十条の規定
(平二三政三七六・追加)
（国分寺市暴力団排除条例）
申請者の役員等（介護保険法第78条の２第４項第６号に規定する役員等及び介護保険法115条の12第２項第６号に規定する役員等をいう。）が国分寺市暴力団排除条例（平成24年６月国分寺市条例第21号）第２条第２号に規定する暴力団員及び同条第３号に規定する暴力団員等であるとき。</t>
  </si>
  <si>
    <t>介護保険法第115条の22第２項各号並びに国分寺市暴力団排除条例第２条第２号
及び同条第３号の規定等に該当しない旨の誓約書</t>
    <rPh sb="9" eb="10">
      <t>ジョウ</t>
    </rPh>
    <rPh sb="18" eb="19">
      <t>ナラ</t>
    </rPh>
    <rPh sb="39" eb="40">
      <t>オヨ</t>
    </rPh>
    <rPh sb="49" eb="50">
      <t>トウ</t>
    </rPh>
    <phoneticPr fontId="1"/>
  </si>
  <si>
    <t>（介護保険法第115条の22第2項）</t>
    <phoneticPr fontId="1"/>
  </si>
  <si>
    <t>　申請者が市町村の条例で定める者でないとき。</t>
    <phoneticPr fontId="1"/>
  </si>
  <si>
    <t>　当該申請に係る事業所の従業者の知識及び技能並びに人員が、第百十五条の二十四第一項の市町村の条例で定める基準及び同項の市町村の条例で定める員数を満たしていないとき。</t>
    <phoneticPr fontId="1"/>
  </si>
  <si>
    <t>　申請者が、禁錮以上の刑に処せられ、その執行を終わり、又は執行を受けることがなくなるまでの者であるとき。</t>
    <phoneticPr fontId="1"/>
  </si>
  <si>
    <t>　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1"/>
  </si>
  <si>
    <r>
      <t>　</t>
    </r>
    <r>
      <rPr>
        <sz val="10"/>
        <color theme="1"/>
        <rFont val="ＭＳ 明朝"/>
        <family val="1"/>
        <charset val="128"/>
      </rPr>
      <t>申請者が、この法律その他国民の保健医療若しくは福祉に関する法律で政令で定めるものの規定により罰金の刑に処せられ、その執行を終わり、又は執行を受けることがなくなるまでの者であるとき。</t>
    </r>
    <phoneticPr fontId="1"/>
  </si>
  <si>
    <t>　申請者が、労働に関する法律の規定であって政令で定めるものにより罰金の刑に処せられ、その執行を終わり、又は執行を受けることがなくなるまでの者であるとき。</t>
    <phoneticPr fontId="1"/>
  </si>
  <si>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</si>
  <si>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　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</si>
  <si>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</si>
  <si>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　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</si>
  <si>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　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1"/>
  </si>
  <si>
    <t>　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</si>
  <si>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　申請者が、指定の申請前五年以内に居宅サービス等に関し不正又は著しく不当な行為をした者であるとき。</t>
    <phoneticPr fontId="1"/>
  </si>
  <si>
    <t>　申請者が、法人で、その役員等のうちに第三号の二から第五号まで又は第六号から前号までのいずれかに該当する者のあるものであるとき。</t>
    <phoneticPr fontId="1"/>
  </si>
  <si>
    <t>　申請者が、法人でない事業所で、その管理者が第三号の二から第五号まで又は第六号から第七号までのいずれかに該当する者であるとき。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</si>
</sst>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5" x14ac:knownFonts="1">
    <font>
      <sz val="10"/>
      <color rgb="FF000000"/>
      <name val="Times New Roman"/>
      <family val="2"/>
      <charset val="204"/>
    </font>
    <font>
      <sz val="6"/>
      <name val="ＭＳ Ｐゴシック"/>
      <family val="3"/>
      <charset val="128"/>
    </font>
    <font>
      <sz val="10.5"/>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name val="ＭＳ Ｐゴシック"/>
      <family val="3"/>
      <charset val="128"/>
    </font>
    <font>
      <sz val="11"/>
      <name val="ＭＳ ゴシック"/>
      <family val="3"/>
      <charset val="128"/>
    </font>
    <font>
      <sz val="10"/>
      <name val="ＭＳ ゴシック"/>
      <family val="3"/>
      <charset val="128"/>
    </font>
    <font>
      <sz val="12"/>
      <name val="ＭＳ ゴシック"/>
      <family val="3"/>
      <charset val="128"/>
    </font>
    <font>
      <b/>
      <sz val="11"/>
      <name val="ＭＳ ゴシック"/>
      <family val="3"/>
      <charset val="128"/>
    </font>
    <font>
      <sz val="11"/>
      <color theme="1"/>
      <name val="ＭＳ Ｐゴシック"/>
      <family val="2"/>
      <scheme val="minor"/>
    </font>
    <font>
      <sz val="6"/>
      <name val="ＭＳ Ｐゴシック"/>
      <family val="3"/>
      <charset val="128"/>
      <scheme val="minor"/>
    </font>
    <font>
      <sz val="12"/>
      <name val="HGSｺﾞｼｯｸM"/>
      <family val="3"/>
      <charset val="128"/>
    </font>
    <font>
      <sz val="16"/>
      <name val="HGSｺﾞｼｯｸM"/>
      <family val="3"/>
      <charset val="128"/>
    </font>
    <font>
      <sz val="16"/>
      <color rgb="FF000000"/>
      <name val="HGSｺﾞｼｯｸM"/>
      <family val="3"/>
      <charset val="128"/>
    </font>
    <font>
      <b/>
      <u/>
      <sz val="16"/>
      <name val="HGSｺﾞｼｯｸM"/>
      <family val="3"/>
      <charset val="128"/>
    </font>
    <font>
      <b/>
      <sz val="16"/>
      <name val="HGSｺﾞｼｯｸM"/>
      <family val="3"/>
      <charset val="128"/>
    </font>
    <font>
      <u/>
      <sz val="16"/>
      <name val="HGSｺﾞｼｯｸE"/>
      <family val="3"/>
      <charset val="128"/>
    </font>
    <font>
      <sz val="11"/>
      <name val="HGSｺﾞｼｯｸM"/>
      <family val="3"/>
      <charset val="128"/>
    </font>
    <font>
      <b/>
      <sz val="12"/>
      <name val="HGSｺﾞｼｯｸM"/>
      <family val="3"/>
      <charset val="128"/>
    </font>
    <font>
      <sz val="14"/>
      <name val="HGSｺﾞｼｯｸM"/>
      <family val="3"/>
      <charset val="128"/>
    </font>
    <font>
      <b/>
      <sz val="14"/>
      <name val="HGSｺﾞｼｯｸM"/>
      <family val="3"/>
      <charset val="128"/>
    </font>
    <font>
      <sz val="10"/>
      <color rgb="FF000000"/>
      <name val="Times New Roman"/>
      <family val="2"/>
      <charset val="204"/>
    </font>
    <font>
      <sz val="10.5"/>
      <name val="ＭＳ ゴシック"/>
      <family val="3"/>
      <charset val="128"/>
    </font>
    <font>
      <sz val="11"/>
      <name val="ＭＳ 明朝"/>
      <family val="1"/>
      <charset val="128"/>
    </font>
    <font>
      <sz val="10"/>
      <name val="ＭＳ 明朝"/>
      <family val="1"/>
      <charset val="128"/>
    </font>
    <font>
      <sz val="12"/>
      <name val="ＭＳ Ｐゴシック"/>
      <family val="3"/>
      <charset val="128"/>
    </font>
    <font>
      <sz val="10"/>
      <name val="ＭＳ Ｐ明朝"/>
      <family val="1"/>
      <charset val="128"/>
    </font>
    <font>
      <sz val="9"/>
      <name val="ＭＳ Ｐゴシック"/>
      <family val="3"/>
      <charset val="128"/>
    </font>
    <font>
      <sz val="10"/>
      <name val="ＭＳ Ｐゴシック"/>
      <family val="3"/>
      <charset val="128"/>
    </font>
    <font>
      <sz val="10"/>
      <color rgb="FF000000"/>
      <name val="ＭＳ Ｐゴシック"/>
      <family val="3"/>
      <charset val="128"/>
    </font>
    <font>
      <sz val="10"/>
      <color rgb="FFFF0000"/>
      <name val="ＭＳ 明朝"/>
      <family val="1"/>
      <charset val="128"/>
    </font>
    <font>
      <sz val="10"/>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8" tint="0.79995117038483843"/>
        <bgColor indexed="64"/>
      </patternFill>
    </fill>
    <fill>
      <patternFill patternType="solid">
        <fgColor rgb="FFCCFFCC"/>
        <bgColor indexed="64"/>
      </patternFill>
    </fill>
  </fills>
  <borders count="66">
    <border>
      <left/>
      <right/>
      <top/>
      <bottom/>
      <diagonal/>
    </border>
    <border>
      <left style="medium">
        <color auto="1"/>
      </left>
      <right style="thin">
        <color rgb="FF000000"/>
      </right>
      <top style="medium">
        <color auto="1"/>
      </top>
      <bottom style="thin">
        <color rgb="FF000000"/>
      </bottom>
      <diagonal/>
    </border>
    <border>
      <left style="thin">
        <color rgb="FF000000"/>
      </left>
      <right style="medium">
        <color auto="1"/>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top style="dashed">
        <color auto="1"/>
      </top>
      <bottom style="thin">
        <color auto="1"/>
      </bottom>
      <diagonal/>
    </border>
    <border>
      <left style="thin">
        <color auto="1"/>
      </left>
      <right/>
      <top style="thin">
        <color auto="1"/>
      </top>
      <bottom style="dashed">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thin">
        <color auto="1"/>
      </right>
      <top style="thin">
        <color auto="1"/>
      </top>
      <bottom style="hair">
        <color auto="1"/>
      </bottom>
      <diagonal/>
    </border>
    <border>
      <left style="medium">
        <color auto="1"/>
      </left>
      <right style="medium">
        <color auto="1"/>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style="hair">
        <color auto="1"/>
      </bottom>
      <diagonal/>
    </border>
    <border>
      <left style="thin">
        <color auto="1"/>
      </left>
      <right style="thin">
        <color auto="1"/>
      </right>
      <top style="medium">
        <color auto="1"/>
      </top>
      <bottom style="hair">
        <color auto="1"/>
      </bottom>
      <diagonal/>
    </border>
    <border>
      <left style="medium">
        <color auto="1"/>
      </left>
      <right style="thin">
        <color auto="1"/>
      </right>
      <top style="medium">
        <color auto="1"/>
      </top>
      <bottom style="hair">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medium">
        <color auto="1"/>
      </right>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s>
  <cellStyleXfs count="10">
    <xf numFmtId="0" fontId="0" fillId="0" borderId="0"/>
    <xf numFmtId="0" fontId="7" fillId="0" borderId="0">
      <alignment vertical="center"/>
    </xf>
    <xf numFmtId="0" fontId="24" fillId="0" borderId="0"/>
    <xf numFmtId="0" fontId="12" fillId="0" borderId="0"/>
    <xf numFmtId="0" fontId="12" fillId="0" borderId="0">
      <alignment vertical="center"/>
    </xf>
    <xf numFmtId="38" fontId="12" fillId="0" borderId="0" applyFont="0" applyFill="0" applyBorder="0" applyProtection="0"/>
    <xf numFmtId="0" fontId="7" fillId="0" borderId="0"/>
    <xf numFmtId="0" fontId="7" fillId="0" borderId="0">
      <alignment vertical="center"/>
    </xf>
    <xf numFmtId="0" fontId="28" fillId="0" borderId="0" applyBorder="0"/>
    <xf numFmtId="0" fontId="7" fillId="0" borderId="0"/>
  </cellStyleXfs>
  <cellXfs count="281">
    <xf numFmtId="0" fontId="0" fillId="0" borderId="0" xfId="0"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left" vertical="top"/>
    </xf>
    <xf numFmtId="0" fontId="5"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0" xfId="0" applyFont="1" applyFill="1" applyBorder="1" applyAlignment="1">
      <alignment horizontal="left" vertical="top"/>
    </xf>
    <xf numFmtId="0" fontId="5"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5" fillId="2" borderId="0" xfId="0" applyFont="1" applyFill="1" applyBorder="1" applyAlignment="1">
      <alignment horizontal="left" vertical="top" wrapText="1"/>
    </xf>
    <xf numFmtId="0" fontId="8" fillId="2" borderId="0" xfId="1" applyFont="1" applyFill="1" applyAlignment="1">
      <alignment vertical="center"/>
    </xf>
    <xf numFmtId="0" fontId="8" fillId="2" borderId="0" xfId="1" applyFont="1" applyFill="1" applyBorder="1" applyAlignment="1">
      <alignment vertical="center"/>
    </xf>
    <xf numFmtId="0" fontId="8" fillId="2" borderId="0" xfId="1" applyFont="1" applyFill="1" applyBorder="1" applyAlignment="1">
      <alignment vertical="center"/>
    </xf>
    <xf numFmtId="0" fontId="10" fillId="2" borderId="14" xfId="1" applyFont="1" applyFill="1" applyBorder="1" applyAlignment="1">
      <alignment horizontal="left" vertical="center"/>
    </xf>
    <xf numFmtId="0" fontId="9" fillId="2" borderId="16" xfId="1" applyFont="1" applyFill="1" applyBorder="1" applyAlignment="1">
      <alignment horizontal="left" vertical="center"/>
    </xf>
    <xf numFmtId="0" fontId="8" fillId="2" borderId="17"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0" xfId="1" applyFont="1" applyFill="1" applyAlignment="1">
      <alignment vertical="center"/>
    </xf>
    <xf numFmtId="0" fontId="14" fillId="0" borderId="0" xfId="4" applyFont="1" applyFill="1" applyAlignment="1">
      <alignment vertical="center"/>
    </xf>
    <xf numFmtId="0" fontId="15" fillId="0" borderId="0" xfId="4" applyFont="1" applyFill="1" applyAlignment="1">
      <alignment vertical="center"/>
    </xf>
    <xf numFmtId="0" fontId="16" fillId="2" borderId="0" xfId="4" applyFont="1" applyFill="1" applyAlignment="1">
      <alignment horizontal="left" vertical="center"/>
    </xf>
    <xf numFmtId="0" fontId="15" fillId="2" borderId="22" xfId="4" applyFont="1" applyFill="1" applyBorder="1" applyAlignment="1">
      <alignment horizontal="center" vertical="center"/>
    </xf>
    <xf numFmtId="0" fontId="14" fillId="2" borderId="22" xfId="4" applyFont="1" applyFill="1" applyBorder="1" applyAlignment="1">
      <alignment horizontal="center" vertical="center"/>
    </xf>
    <xf numFmtId="0" fontId="15" fillId="0" borderId="0" xfId="4" applyFont="1" applyFill="1" applyBorder="1" applyAlignment="1">
      <alignment horizontal="justify" vertical="center" wrapText="1"/>
    </xf>
    <xf numFmtId="0" fontId="15" fillId="0" borderId="0" xfId="4" applyFont="1" applyFill="1" applyBorder="1" applyAlignment="1">
      <alignment vertical="center"/>
    </xf>
    <xf numFmtId="0" fontId="15" fillId="0" borderId="0" xfId="4" applyFont="1" applyFill="1" applyBorder="1" applyAlignment="1">
      <alignment vertical="center" wrapText="1"/>
    </xf>
    <xf numFmtId="0" fontId="15" fillId="0" borderId="0" xfId="4" applyFont="1" applyFill="1" applyBorder="1" applyAlignment="1">
      <alignment horizontal="left" vertical="center"/>
    </xf>
    <xf numFmtId="0" fontId="14" fillId="0" borderId="0" xfId="4" applyFont="1" applyFill="1" applyAlignment="1" applyProtection="1">
      <alignment vertical="center"/>
    </xf>
    <xf numFmtId="0" fontId="14" fillId="0" borderId="0" xfId="4" applyFont="1" applyFill="1" applyBorder="1" applyAlignment="1" applyProtection="1">
      <alignment vertical="center"/>
    </xf>
    <xf numFmtId="0" fontId="14" fillId="0" borderId="0" xfId="4" applyFont="1" applyFill="1" applyBorder="1" applyAlignment="1" applyProtection="1">
      <alignment horizontal="left" vertical="center"/>
    </xf>
    <xf numFmtId="0" fontId="20" fillId="0" borderId="0" xfId="4" applyFont="1" applyFill="1" applyBorder="1" applyAlignment="1" applyProtection="1">
      <alignment vertical="center" shrinkToFit="1"/>
    </xf>
    <xf numFmtId="0" fontId="14" fillId="0" borderId="0" xfId="4" applyFont="1" applyFill="1" applyBorder="1" applyAlignment="1" applyProtection="1">
      <alignment vertical="center" shrinkToFit="1"/>
    </xf>
    <xf numFmtId="0" fontId="21" fillId="0" borderId="0" xfId="4" applyFont="1" applyFill="1" applyAlignment="1" applyProtection="1">
      <alignment vertical="center"/>
    </xf>
    <xf numFmtId="176" fontId="15" fillId="2" borderId="29" xfId="4" applyNumberFormat="1" applyFont="1" applyFill="1" applyBorder="1" applyAlignment="1" applyProtection="1">
      <alignment horizontal="center" vertical="center" shrinkToFit="1"/>
      <protection locked="0"/>
    </xf>
    <xf numFmtId="176" fontId="15" fillId="2" borderId="30" xfId="4" applyNumberFormat="1" applyFont="1" applyFill="1" applyBorder="1" applyAlignment="1" applyProtection="1">
      <alignment horizontal="center" vertical="center" shrinkToFit="1"/>
      <protection locked="0"/>
    </xf>
    <xf numFmtId="176" fontId="15" fillId="2" borderId="31" xfId="4" applyNumberFormat="1" applyFont="1" applyFill="1" applyBorder="1" applyAlignment="1" applyProtection="1">
      <alignment horizontal="center" vertical="center" shrinkToFit="1"/>
      <protection locked="0"/>
    </xf>
    <xf numFmtId="0" fontId="15" fillId="0" borderId="34" xfId="4" applyFont="1" applyFill="1" applyBorder="1" applyAlignment="1" applyProtection="1">
      <alignment vertical="center"/>
    </xf>
    <xf numFmtId="176" fontId="15" fillId="2" borderId="37" xfId="4" applyNumberFormat="1" applyFont="1" applyFill="1" applyBorder="1" applyAlignment="1" applyProtection="1">
      <alignment horizontal="center" vertical="center" shrinkToFit="1"/>
      <protection locked="0"/>
    </xf>
    <xf numFmtId="176" fontId="15" fillId="2" borderId="38" xfId="4" applyNumberFormat="1" applyFont="1" applyFill="1" applyBorder="1" applyAlignment="1" applyProtection="1">
      <alignment horizontal="center" vertical="center" shrinkToFit="1"/>
      <protection locked="0"/>
    </xf>
    <xf numFmtId="176" fontId="15" fillId="2" borderId="39" xfId="4" applyNumberFormat="1" applyFont="1" applyFill="1" applyBorder="1" applyAlignment="1" applyProtection="1">
      <alignment horizontal="center" vertical="center" shrinkToFit="1"/>
      <protection locked="0"/>
    </xf>
    <xf numFmtId="0" fontId="15" fillId="0" borderId="40" xfId="4" applyFont="1" applyFill="1" applyBorder="1" applyAlignment="1" applyProtection="1">
      <alignment vertical="center"/>
    </xf>
    <xf numFmtId="0" fontId="15" fillId="2" borderId="35" xfId="4" applyFont="1" applyFill="1" applyBorder="1" applyAlignment="1" applyProtection="1">
      <alignment horizontal="left" vertical="center" wrapText="1"/>
      <protection locked="0"/>
    </xf>
    <xf numFmtId="0" fontId="15" fillId="2" borderId="20" xfId="4" applyFont="1" applyFill="1" applyBorder="1" applyAlignment="1" applyProtection="1">
      <alignment horizontal="left" vertical="center" wrapText="1"/>
      <protection locked="0"/>
    </xf>
    <xf numFmtId="0" fontId="15" fillId="2" borderId="36" xfId="4" applyFont="1" applyFill="1" applyBorder="1" applyAlignment="1" applyProtection="1">
      <alignment horizontal="left" vertical="center" wrapText="1"/>
      <protection locked="0"/>
    </xf>
    <xf numFmtId="176" fontId="18" fillId="2" borderId="35" xfId="5" applyNumberFormat="1" applyFont="1" applyFill="1" applyBorder="1" applyAlignment="1" applyProtection="1">
      <alignment horizontal="center" vertical="center" wrapText="1"/>
    </xf>
    <xf numFmtId="176" fontId="18" fillId="2" borderId="36" xfId="5" applyNumberFormat="1" applyFont="1" applyFill="1" applyBorder="1" applyAlignment="1" applyProtection="1">
      <alignment horizontal="center" vertical="center" wrapText="1"/>
    </xf>
    <xf numFmtId="176" fontId="18" fillId="2" borderId="35" xfId="4" applyNumberFormat="1" applyFont="1" applyFill="1" applyBorder="1" applyAlignment="1" applyProtection="1">
      <alignment horizontal="center" vertical="center" wrapText="1"/>
    </xf>
    <xf numFmtId="176" fontId="18" fillId="2" borderId="36" xfId="4" applyNumberFormat="1" applyFont="1" applyFill="1" applyBorder="1" applyAlignment="1" applyProtection="1">
      <alignment horizontal="center" vertical="center" wrapText="1"/>
    </xf>
    <xf numFmtId="0" fontId="15" fillId="2" borderId="35" xfId="4" applyFont="1" applyFill="1" applyBorder="1" applyAlignment="1" applyProtection="1">
      <alignment horizontal="center" vertical="center" wrapText="1"/>
      <protection locked="0"/>
    </xf>
    <xf numFmtId="0" fontId="15" fillId="2" borderId="20" xfId="4" applyFont="1" applyFill="1" applyBorder="1" applyAlignment="1" applyProtection="1">
      <alignment horizontal="center" vertical="center" wrapText="1"/>
      <protection locked="0"/>
    </xf>
    <xf numFmtId="0" fontId="15" fillId="2" borderId="21" xfId="4" applyFont="1" applyFill="1" applyBorder="1" applyAlignment="1" applyProtection="1">
      <alignment horizontal="center" vertical="center" wrapText="1"/>
      <protection locked="0"/>
    </xf>
    <xf numFmtId="0" fontId="15" fillId="2" borderId="19" xfId="4" applyFont="1" applyFill="1" applyBorder="1" applyAlignment="1" applyProtection="1">
      <alignment horizontal="center" vertical="center" shrinkToFit="1"/>
      <protection locked="0"/>
    </xf>
    <xf numFmtId="0" fontId="15" fillId="2" borderId="20" xfId="4" applyFont="1" applyFill="1" applyBorder="1" applyAlignment="1" applyProtection="1">
      <alignment horizontal="center" vertical="center" shrinkToFit="1"/>
      <protection locked="0"/>
    </xf>
    <xf numFmtId="0" fontId="15" fillId="2" borderId="21" xfId="4" applyFont="1" applyFill="1" applyBorder="1" applyAlignment="1" applyProtection="1">
      <alignment horizontal="center" vertical="center" shrinkToFit="1"/>
      <protection locked="0"/>
    </xf>
    <xf numFmtId="0" fontId="15" fillId="2" borderId="19" xfId="4" applyFont="1" applyFill="1" applyBorder="1" applyAlignment="1" applyProtection="1">
      <alignment horizontal="center" vertical="center" wrapText="1"/>
      <protection locked="0"/>
    </xf>
    <xf numFmtId="0" fontId="14" fillId="2" borderId="19" xfId="4" applyFont="1" applyFill="1" applyBorder="1" applyAlignment="1" applyProtection="1">
      <alignment horizontal="center" vertical="center" wrapText="1"/>
      <protection locked="0"/>
    </xf>
    <xf numFmtId="0" fontId="14" fillId="2" borderId="36" xfId="4" applyFont="1" applyFill="1" applyBorder="1" applyAlignment="1" applyProtection="1">
      <alignment horizontal="center" vertical="center" wrapText="1"/>
      <protection locked="0"/>
    </xf>
    <xf numFmtId="176" fontId="15" fillId="2" borderId="44" xfId="4" applyNumberFormat="1" applyFont="1" applyFill="1" applyBorder="1" applyAlignment="1" applyProtection="1">
      <alignment horizontal="center" vertical="center" shrinkToFit="1"/>
      <protection locked="0"/>
    </xf>
    <xf numFmtId="176" fontId="15" fillId="2" borderId="45" xfId="4" applyNumberFormat="1" applyFont="1" applyFill="1" applyBorder="1" applyAlignment="1" applyProtection="1">
      <alignment horizontal="center" vertical="center" shrinkToFit="1"/>
      <protection locked="0"/>
    </xf>
    <xf numFmtId="176" fontId="15" fillId="2" borderId="46" xfId="4" applyNumberFormat="1" applyFont="1" applyFill="1" applyBorder="1" applyAlignment="1" applyProtection="1">
      <alignment horizontal="center" vertical="center" shrinkToFit="1"/>
      <protection locked="0"/>
    </xf>
    <xf numFmtId="0" fontId="15" fillId="0" borderId="49" xfId="4" applyFont="1" applyFill="1" applyBorder="1" applyAlignment="1" applyProtection="1">
      <alignment vertical="center"/>
    </xf>
    <xf numFmtId="0" fontId="15" fillId="0" borderId="30" xfId="4" applyNumberFormat="1" applyFont="1" applyFill="1" applyBorder="1" applyAlignment="1" applyProtection="1">
      <alignment horizontal="center" vertical="center" wrapText="1"/>
    </xf>
    <xf numFmtId="0" fontId="22" fillId="0" borderId="30" xfId="4" applyNumberFormat="1" applyFont="1" applyFill="1" applyBorder="1" applyAlignment="1" applyProtection="1">
      <alignment horizontal="center" vertical="center" wrapText="1"/>
    </xf>
    <xf numFmtId="0" fontId="22" fillId="0" borderId="29" xfId="4" applyNumberFormat="1" applyFont="1" applyFill="1" applyBorder="1" applyAlignment="1" applyProtection="1">
      <alignment horizontal="center" vertical="center" wrapText="1"/>
    </xf>
    <xf numFmtId="0" fontId="22" fillId="0" borderId="31" xfId="4" applyNumberFormat="1" applyFont="1" applyFill="1" applyBorder="1" applyAlignment="1" applyProtection="1">
      <alignment horizontal="center" vertical="center" wrapText="1"/>
    </xf>
    <xf numFmtId="0" fontId="15" fillId="0" borderId="57" xfId="4" applyFont="1" applyFill="1" applyBorder="1" applyAlignment="1" applyProtection="1">
      <alignment horizontal="center" vertical="center"/>
    </xf>
    <xf numFmtId="0" fontId="22" fillId="0" borderId="22" xfId="4" applyFont="1" applyFill="1" applyBorder="1" applyAlignment="1" applyProtection="1">
      <alignment horizontal="center" vertical="center"/>
    </xf>
    <xf numFmtId="0" fontId="22" fillId="0" borderId="58" xfId="4" applyFont="1" applyFill="1" applyBorder="1" applyAlignment="1" applyProtection="1">
      <alignment horizontal="center" vertical="center"/>
    </xf>
    <xf numFmtId="0" fontId="22" fillId="0" borderId="57" xfId="4" applyFont="1" applyFill="1" applyBorder="1" applyAlignment="1" applyProtection="1">
      <alignment horizontal="center" vertical="center"/>
    </xf>
    <xf numFmtId="0" fontId="14" fillId="0" borderId="0" xfId="4" applyFont="1" applyFill="1" applyAlignment="1">
      <alignment horizontal="right" vertical="center"/>
    </xf>
    <xf numFmtId="0" fontId="14" fillId="0" borderId="0" xfId="4" applyFont="1" applyFill="1" applyAlignment="1" applyProtection="1">
      <alignment horizontal="right" vertical="center"/>
    </xf>
    <xf numFmtId="0" fontId="14" fillId="0" borderId="0" xfId="4" applyFont="1" applyFill="1" applyAlignment="1" applyProtection="1">
      <alignment horizontal="left" vertical="center"/>
    </xf>
    <xf numFmtId="0" fontId="18" fillId="0" borderId="0" xfId="4" applyFont="1" applyFill="1" applyAlignment="1">
      <alignment vertical="center"/>
    </xf>
    <xf numFmtId="0" fontId="18" fillId="0" borderId="0" xfId="4" applyFont="1" applyFill="1" applyAlignment="1">
      <alignment horizontal="right" vertical="center"/>
    </xf>
    <xf numFmtId="0" fontId="18" fillId="0" borderId="0" xfId="4" applyFont="1" applyFill="1" applyAlignment="1" applyProtection="1">
      <alignment vertical="center"/>
    </xf>
    <xf numFmtId="0" fontId="15" fillId="0" borderId="0" xfId="4" applyFont="1" applyAlignment="1" applyProtection="1">
      <alignment vertical="center"/>
    </xf>
    <xf numFmtId="0" fontId="22" fillId="0" borderId="0" xfId="4" applyFont="1" applyAlignment="1" applyProtection="1">
      <alignment vertical="center"/>
    </xf>
    <xf numFmtId="0" fontId="15" fillId="2" borderId="0" xfId="4" applyFont="1" applyFill="1" applyAlignment="1" applyProtection="1">
      <alignment vertical="center"/>
    </xf>
    <xf numFmtId="0" fontId="22" fillId="2" borderId="0" xfId="4" applyFont="1" applyFill="1" applyAlignment="1" applyProtection="1">
      <alignment vertical="center"/>
    </xf>
    <xf numFmtId="0" fontId="15" fillId="2" borderId="0" xfId="4" applyFont="1" applyFill="1" applyBorder="1" applyAlignment="1" applyProtection="1">
      <alignment vertical="center"/>
    </xf>
    <xf numFmtId="0" fontId="23" fillId="2" borderId="0" xfId="4" applyFont="1" applyFill="1" applyAlignment="1" applyProtection="1">
      <alignment horizontal="center" vertical="center"/>
    </xf>
    <xf numFmtId="0" fontId="23" fillId="2" borderId="0" xfId="4" applyFont="1" applyFill="1" applyAlignment="1" applyProtection="1">
      <alignment vertical="center"/>
    </xf>
    <xf numFmtId="0" fontId="15" fillId="0" borderId="0" xfId="4" applyFont="1" applyBorder="1" applyAlignment="1" applyProtection="1">
      <alignment vertical="center"/>
    </xf>
    <xf numFmtId="0" fontId="15" fillId="2" borderId="0" xfId="4" applyFont="1" applyFill="1" applyBorder="1" applyAlignment="1" applyProtection="1">
      <alignment vertical="center"/>
    </xf>
    <xf numFmtId="0" fontId="15" fillId="2" borderId="0" xfId="4" applyFont="1" applyFill="1" applyBorder="1" applyAlignment="1" applyProtection="1">
      <alignment horizontal="center" vertical="center"/>
    </xf>
    <xf numFmtId="0" fontId="15" fillId="2" borderId="0" xfId="4" applyFont="1" applyFill="1" applyBorder="1" applyAlignment="1" applyProtection="1">
      <alignment horizontal="centerContinuous" vertical="center"/>
    </xf>
    <xf numFmtId="0" fontId="22" fillId="2" borderId="0" xfId="4" applyFont="1" applyFill="1" applyBorder="1" applyAlignment="1" applyProtection="1">
      <alignment horizontal="centerContinuous" vertical="center"/>
    </xf>
    <xf numFmtId="0" fontId="18" fillId="2" borderId="0" xfId="4" applyFont="1" applyFill="1" applyBorder="1" applyAlignment="1" applyProtection="1">
      <alignment vertical="center"/>
    </xf>
    <xf numFmtId="0" fontId="18" fillId="0" borderId="0" xfId="4" applyFont="1" applyFill="1" applyAlignment="1" applyProtection="1">
      <alignment horizontal="right" vertical="center"/>
    </xf>
    <xf numFmtId="0" fontId="15" fillId="0" borderId="0" xfId="4" quotePrefix="1" applyFont="1" applyFill="1" applyAlignment="1" applyProtection="1">
      <alignment horizontal="center" vertical="center"/>
    </xf>
    <xf numFmtId="0" fontId="18" fillId="0" borderId="0" xfId="4" applyFont="1" applyFill="1" applyAlignment="1" applyProtection="1">
      <alignment horizontal="center" vertical="center"/>
    </xf>
    <xf numFmtId="0" fontId="23" fillId="0" borderId="0" xfId="4" applyFont="1" applyFill="1" applyAlignment="1" applyProtection="1">
      <alignment horizontal="left" vertical="center"/>
    </xf>
    <xf numFmtId="0" fontId="23" fillId="0" borderId="0" xfId="4" applyFont="1" applyFill="1" applyAlignment="1" applyProtection="1">
      <alignment vertical="center"/>
    </xf>
    <xf numFmtId="0" fontId="18" fillId="0" borderId="0" xfId="4" applyFont="1" applyBorder="1" applyAlignment="1" applyProtection="1">
      <alignment vertical="center"/>
    </xf>
    <xf numFmtId="0" fontId="18" fillId="2" borderId="0" xfId="4" applyFont="1" applyFill="1" applyBorder="1" applyAlignment="1" applyProtection="1">
      <alignment vertical="center"/>
    </xf>
    <xf numFmtId="0" fontId="18" fillId="2" borderId="0" xfId="4" applyFont="1" applyFill="1" applyBorder="1" applyAlignment="1" applyProtection="1">
      <alignment horizontal="center" vertical="center"/>
    </xf>
    <xf numFmtId="0" fontId="18" fillId="2" borderId="0" xfId="4" applyFont="1" applyFill="1" applyBorder="1" applyAlignment="1" applyProtection="1">
      <alignment horizontal="right" vertical="center"/>
    </xf>
    <xf numFmtId="0" fontId="23" fillId="2" borderId="0" xfId="4" applyFont="1" applyFill="1" applyAlignment="1" applyProtection="1">
      <alignment horizontal="right" vertical="center"/>
    </xf>
    <xf numFmtId="0" fontId="23" fillId="0" borderId="0" xfId="4" applyFont="1" applyFill="1" applyAlignment="1" applyProtection="1">
      <alignment horizontal="right" vertical="center"/>
    </xf>
    <xf numFmtId="0" fontId="18" fillId="0" borderId="0" xfId="4" applyFont="1" applyFill="1" applyAlignment="1" applyProtection="1">
      <alignment horizontal="left" vertical="center"/>
    </xf>
    <xf numFmtId="0" fontId="15" fillId="0" borderId="0" xfId="4" applyFont="1" applyFill="1" applyAlignment="1" applyProtection="1">
      <alignment vertical="center"/>
    </xf>
    <xf numFmtId="0" fontId="15" fillId="0" borderId="0" xfId="4" applyFont="1" applyFill="1" applyAlignment="1" applyProtection="1">
      <alignment horizontal="left" vertical="center"/>
    </xf>
    <xf numFmtId="0" fontId="7" fillId="0" borderId="0" xfId="6" applyAlignment="1">
      <alignment vertical="center"/>
    </xf>
    <xf numFmtId="0" fontId="7" fillId="0" borderId="0" xfId="6" applyAlignment="1">
      <alignment horizontal="right" vertical="center"/>
    </xf>
    <xf numFmtId="0" fontId="7" fillId="0" borderId="12" xfId="6" applyBorder="1" applyAlignment="1">
      <alignment vertical="center"/>
    </xf>
    <xf numFmtId="0" fontId="7" fillId="0" borderId="51" xfId="6" applyBorder="1" applyAlignment="1">
      <alignment vertical="center"/>
    </xf>
    <xf numFmtId="0" fontId="7" fillId="0" borderId="11" xfId="6" applyBorder="1" applyAlignment="1">
      <alignment vertical="center"/>
    </xf>
    <xf numFmtId="0" fontId="7" fillId="0" borderId="10" xfId="6" applyBorder="1" applyAlignment="1">
      <alignment vertical="center"/>
    </xf>
    <xf numFmtId="0" fontId="7" fillId="0" borderId="9" xfId="6" applyBorder="1" applyAlignment="1">
      <alignment vertical="center"/>
    </xf>
    <xf numFmtId="0" fontId="7" fillId="0" borderId="0" xfId="6" applyBorder="1" applyAlignment="1">
      <alignment vertical="center"/>
    </xf>
    <xf numFmtId="0" fontId="7" fillId="0" borderId="63" xfId="6" applyBorder="1" applyAlignment="1">
      <alignment vertical="center"/>
    </xf>
    <xf numFmtId="0" fontId="7" fillId="0" borderId="61" xfId="6" applyBorder="1" applyAlignment="1">
      <alignment vertical="center"/>
    </xf>
    <xf numFmtId="0" fontId="7" fillId="0" borderId="62" xfId="6" applyBorder="1" applyAlignment="1">
      <alignment vertical="center"/>
    </xf>
    <xf numFmtId="0" fontId="7" fillId="0" borderId="0" xfId="6" applyFont="1" applyAlignment="1">
      <alignment vertical="center"/>
    </xf>
    <xf numFmtId="0" fontId="7" fillId="0" borderId="0" xfId="7" applyAlignment="1">
      <alignment vertical="center"/>
    </xf>
    <xf numFmtId="0" fontId="7" fillId="0" borderId="0" xfId="7" applyFont="1" applyBorder="1" applyAlignment="1">
      <alignment vertical="top"/>
    </xf>
    <xf numFmtId="0" fontId="7" fillId="0" borderId="0" xfId="7" applyFont="1" applyBorder="1" applyAlignment="1">
      <alignment horizontal="center" vertical="top"/>
    </xf>
    <xf numFmtId="0" fontId="25" fillId="0" borderId="0" xfId="7" applyFont="1" applyAlignment="1">
      <alignment vertical="top"/>
    </xf>
    <xf numFmtId="0" fontId="0" fillId="0" borderId="0" xfId="7" applyFont="1" applyAlignment="1">
      <alignment vertical="center"/>
    </xf>
    <xf numFmtId="0" fontId="0" fillId="0" borderId="0" xfId="7" applyFont="1" applyAlignment="1">
      <alignment vertical="top"/>
    </xf>
    <xf numFmtId="0" fontId="0" fillId="0" borderId="0" xfId="7" applyFont="1" applyAlignment="1">
      <alignment horizontal="left" vertical="center"/>
    </xf>
    <xf numFmtId="0" fontId="11" fillId="0" borderId="0" xfId="7" applyFont="1" applyAlignment="1">
      <alignment horizontal="justify" vertical="center"/>
    </xf>
    <xf numFmtId="0" fontId="0" fillId="0" borderId="0" xfId="7" applyFont="1" applyBorder="1" applyAlignment="1">
      <alignment vertical="center"/>
    </xf>
    <xf numFmtId="0" fontId="0" fillId="0" borderId="23" xfId="7" applyFont="1" applyBorder="1" applyAlignment="1">
      <alignment vertical="center"/>
    </xf>
    <xf numFmtId="0" fontId="0" fillId="0" borderId="0" xfId="7" applyFont="1" applyBorder="1" applyAlignment="1">
      <alignment horizontal="justify" vertical="top"/>
    </xf>
    <xf numFmtId="0" fontId="0" fillId="0" borderId="0" xfId="7" applyFont="1" applyBorder="1" applyAlignment="1">
      <alignment horizontal="justify" vertical="top" wrapText="1"/>
    </xf>
    <xf numFmtId="0" fontId="0" fillId="0" borderId="0" xfId="7" applyFont="1" applyBorder="1" applyAlignment="1">
      <alignment horizontal="left" vertical="center"/>
    </xf>
    <xf numFmtId="0" fontId="0" fillId="0" borderId="23" xfId="7" applyFont="1" applyBorder="1" applyAlignment="1">
      <alignment horizontal="center" vertical="center"/>
    </xf>
    <xf numFmtId="0" fontId="25" fillId="0" borderId="0" xfId="7" applyFont="1" applyBorder="1" applyAlignment="1">
      <alignment horizontal="justify" vertical="top" wrapText="1"/>
    </xf>
    <xf numFmtId="0" fontId="7" fillId="0" borderId="0" xfId="7" applyFont="1" applyAlignment="1">
      <alignment vertical="center"/>
    </xf>
    <xf numFmtId="0" fontId="26" fillId="0" borderId="0" xfId="7" applyFont="1" applyAlignment="1">
      <alignment horizontal="justify" vertical="top"/>
    </xf>
    <xf numFmtId="0" fontId="26" fillId="0" borderId="0" xfId="7" applyFont="1" applyAlignment="1">
      <alignment vertical="center"/>
    </xf>
    <xf numFmtId="0" fontId="26" fillId="0" borderId="62" xfId="7" applyFont="1" applyBorder="1" applyAlignment="1">
      <alignment horizontal="left" vertical="top"/>
    </xf>
    <xf numFmtId="0" fontId="26" fillId="0" borderId="61" xfId="7" applyFont="1" applyBorder="1" applyAlignment="1">
      <alignment vertical="center"/>
    </xf>
    <xf numFmtId="0" fontId="27" fillId="0" borderId="61" xfId="7" applyFont="1" applyBorder="1" applyAlignment="1">
      <alignment vertical="center"/>
    </xf>
    <xf numFmtId="0" fontId="27" fillId="0" borderId="63" xfId="7" applyFont="1" applyBorder="1" applyAlignment="1">
      <alignment vertical="center"/>
    </xf>
    <xf numFmtId="0" fontId="27" fillId="0" borderId="0" xfId="7" applyFont="1" applyAlignment="1">
      <alignment vertical="center"/>
    </xf>
    <xf numFmtId="0" fontId="27" fillId="0" borderId="0" xfId="7" applyFont="1" applyAlignment="1">
      <alignment vertical="top"/>
    </xf>
    <xf numFmtId="0" fontId="27" fillId="0" borderId="0" xfId="7" applyFont="1" applyAlignment="1">
      <alignment vertical="top" wrapText="1"/>
    </xf>
    <xf numFmtId="0" fontId="27" fillId="0" borderId="0" xfId="7" applyFont="1" applyAlignment="1">
      <alignment horizontal="left" vertical="top" wrapText="1"/>
    </xf>
    <xf numFmtId="0" fontId="30" fillId="0" borderId="0" xfId="9" applyFont="1"/>
    <xf numFmtId="0" fontId="31" fillId="0" borderId="0" xfId="7" applyFont="1" applyAlignment="1">
      <alignment vertical="top"/>
    </xf>
    <xf numFmtId="0" fontId="31" fillId="0" borderId="0" xfId="7" applyFont="1" applyAlignment="1">
      <alignment vertical="center"/>
    </xf>
    <xf numFmtId="0" fontId="7" fillId="0" borderId="0" xfId="7" applyAlignment="1">
      <alignment vertical="top"/>
    </xf>
    <xf numFmtId="0" fontId="34" fillId="0" borderId="9" xfId="7" applyFont="1" applyBorder="1" applyAlignment="1">
      <alignment horizontal="left" vertical="top"/>
    </xf>
    <xf numFmtId="0" fontId="34" fillId="0" borderId="9" xfId="7" applyFont="1" applyBorder="1" applyAlignment="1">
      <alignment vertical="top" wrapText="1"/>
    </xf>
    <xf numFmtId="0" fontId="34" fillId="0" borderId="11" xfId="7" applyFont="1" applyBorder="1" applyAlignment="1">
      <alignment vertical="top" wrapText="1"/>
    </xf>
    <xf numFmtId="0" fontId="34" fillId="0" borderId="62" xfId="7" applyFont="1" applyBorder="1" applyAlignment="1">
      <alignment vertical="top" wrapText="1"/>
    </xf>
    <xf numFmtId="0" fontId="34" fillId="0" borderId="9" xfId="7" applyFont="1" applyBorder="1" applyAlignment="1">
      <alignment vertical="top"/>
    </xf>
    <xf numFmtId="0" fontId="34" fillId="0" borderId="11" xfId="7" applyFont="1" applyBorder="1" applyAlignment="1">
      <alignment horizontal="left" vertical="top"/>
    </xf>
    <xf numFmtId="176" fontId="18" fillId="2" borderId="36" xfId="5" applyNumberFormat="1" applyFont="1" applyFill="1" applyBorder="1" applyAlignment="1" applyProtection="1">
      <alignment horizontal="center" vertical="center" wrapText="1"/>
    </xf>
    <xf numFmtId="176" fontId="18" fillId="2" borderId="35" xfId="5" applyNumberFormat="1" applyFont="1" applyFill="1" applyBorder="1" applyAlignment="1" applyProtection="1">
      <alignment horizontal="center" vertical="center" wrapText="1"/>
    </xf>
    <xf numFmtId="176" fontId="18" fillId="2" borderId="36" xfId="4" applyNumberFormat="1" applyFont="1" applyFill="1" applyBorder="1" applyAlignment="1" applyProtection="1">
      <alignment horizontal="center" vertical="center" wrapText="1"/>
    </xf>
    <xf numFmtId="176" fontId="18" fillId="2" borderId="35" xfId="4" applyNumberFormat="1" applyFont="1" applyFill="1" applyBorder="1" applyAlignment="1" applyProtection="1">
      <alignment horizontal="center" vertical="center" wrapText="1"/>
    </xf>
    <xf numFmtId="0" fontId="18" fillId="4" borderId="0" xfId="4" applyFont="1" applyFill="1" applyAlignment="1" applyProtection="1">
      <alignment horizontal="center" vertical="center"/>
      <protection locked="0"/>
    </xf>
    <xf numFmtId="0" fontId="15" fillId="3" borderId="22" xfId="4" applyFont="1" applyFill="1" applyBorder="1" applyAlignment="1" applyProtection="1">
      <alignment horizontal="center" vertical="center"/>
      <protection locked="0"/>
    </xf>
    <xf numFmtId="0" fontId="15" fillId="0" borderId="36" xfId="4" applyFont="1" applyFill="1" applyBorder="1" applyAlignment="1" applyProtection="1">
      <alignment horizontal="center" vertical="center"/>
    </xf>
    <xf numFmtId="0" fontId="15" fillId="0" borderId="20" xfId="4" applyFont="1" applyFill="1" applyBorder="1" applyAlignment="1" applyProtection="1">
      <alignment horizontal="center" vertical="center"/>
    </xf>
    <xf numFmtId="0" fontId="15" fillId="0" borderId="35" xfId="4" applyFont="1" applyFill="1" applyBorder="1" applyAlignment="1" applyProtection="1">
      <alignment horizontal="center" vertical="center"/>
    </xf>
    <xf numFmtId="0" fontId="14" fillId="0" borderId="5" xfId="4" applyFont="1" applyFill="1" applyBorder="1" applyAlignment="1" applyProtection="1">
      <alignment horizontal="center" vertical="center" wrapText="1"/>
    </xf>
    <xf numFmtId="0" fontId="14" fillId="0" borderId="6" xfId="4" applyFont="1" applyFill="1" applyBorder="1" applyAlignment="1" applyProtection="1">
      <alignment horizontal="center" vertical="center" wrapText="1"/>
    </xf>
    <xf numFmtId="0" fontId="14" fillId="0" borderId="58" xfId="4" applyFont="1" applyFill="1" applyBorder="1" applyAlignment="1" applyProtection="1">
      <alignment horizontal="center" vertical="center" wrapText="1"/>
    </xf>
    <xf numFmtId="0" fontId="14" fillId="0" borderId="57" xfId="4" applyFont="1" applyFill="1" applyBorder="1" applyAlignment="1" applyProtection="1">
      <alignment horizontal="center" vertical="center" wrapText="1"/>
    </xf>
    <xf numFmtId="0" fontId="14" fillId="0" borderId="56" xfId="4" applyFont="1" applyFill="1" applyBorder="1" applyAlignment="1" applyProtection="1">
      <alignment horizontal="center" vertical="center" wrapText="1"/>
    </xf>
    <xf numFmtId="0" fontId="14" fillId="0" borderId="55" xfId="4" applyFont="1" applyFill="1" applyBorder="1" applyAlignment="1" applyProtection="1">
      <alignment horizontal="center" vertical="center" wrapText="1"/>
    </xf>
    <xf numFmtId="0" fontId="14" fillId="0" borderId="31" xfId="4" applyFont="1" applyFill="1" applyBorder="1" applyAlignment="1" applyProtection="1">
      <alignment horizontal="center" vertical="center" wrapText="1"/>
    </xf>
    <xf numFmtId="0" fontId="14" fillId="0" borderId="29" xfId="4" applyFont="1" applyFill="1" applyBorder="1" applyAlignment="1" applyProtection="1">
      <alignment horizontal="center" vertical="center" wrapText="1"/>
    </xf>
    <xf numFmtId="0" fontId="18" fillId="2" borderId="0" xfId="4" applyFont="1" applyFill="1" applyAlignment="1" applyProtection="1">
      <alignment horizontal="center" vertical="center"/>
      <protection locked="0"/>
    </xf>
    <xf numFmtId="0" fontId="18" fillId="0" borderId="0" xfId="4" applyFont="1" applyFill="1" applyAlignment="1" applyProtection="1">
      <alignment horizontal="center" vertical="center"/>
    </xf>
    <xf numFmtId="0" fontId="15" fillId="0" borderId="60" xfId="4" applyFont="1" applyFill="1" applyBorder="1" applyAlignment="1" applyProtection="1">
      <alignment horizontal="center" vertical="center" wrapText="1"/>
    </xf>
    <xf numFmtId="0" fontId="15" fillId="0" borderId="50" xfId="4" applyFont="1" applyFill="1" applyBorder="1" applyAlignment="1" applyProtection="1">
      <alignment horizontal="center" vertical="center" wrapText="1"/>
    </xf>
    <xf numFmtId="0" fontId="15" fillId="2" borderId="21" xfId="4" applyFont="1" applyFill="1" applyBorder="1" applyAlignment="1" applyProtection="1">
      <alignment horizontal="center" vertical="center"/>
      <protection locked="0"/>
    </xf>
    <xf numFmtId="0" fontId="15" fillId="2" borderId="19" xfId="4" applyFont="1" applyFill="1" applyBorder="1" applyAlignment="1" applyProtection="1">
      <alignment horizontal="center" vertical="center"/>
      <protection locked="0"/>
    </xf>
    <xf numFmtId="0" fontId="15" fillId="0" borderId="62" xfId="4" quotePrefix="1" applyFont="1" applyFill="1" applyBorder="1" applyAlignment="1" applyProtection="1">
      <alignment horizontal="center" vertical="center"/>
    </xf>
    <xf numFmtId="0" fontId="15" fillId="0" borderId="61" xfId="4" applyFont="1" applyFill="1" applyBorder="1" applyAlignment="1" applyProtection="1">
      <alignment horizontal="center" vertical="center"/>
    </xf>
    <xf numFmtId="0" fontId="15" fillId="0" borderId="64" xfId="4" applyFont="1" applyFill="1" applyBorder="1" applyAlignment="1" applyProtection="1">
      <alignment horizontal="center" vertical="center" wrapText="1"/>
    </xf>
    <xf numFmtId="0" fontId="15" fillId="0" borderId="61" xfId="4" applyFont="1" applyFill="1" applyBorder="1" applyAlignment="1" applyProtection="1">
      <alignment horizontal="center" vertical="center" wrapText="1"/>
    </xf>
    <xf numFmtId="0" fontId="15" fillId="0" borderId="65" xfId="4" applyFont="1" applyFill="1" applyBorder="1" applyAlignment="1" applyProtection="1">
      <alignment horizontal="center" vertical="center" wrapText="1"/>
    </xf>
    <xf numFmtId="0" fontId="15" fillId="0" borderId="25" xfId="4" applyFont="1" applyFill="1" applyBorder="1" applyAlignment="1" applyProtection="1">
      <alignment horizontal="center" vertical="center" wrapText="1"/>
    </xf>
    <xf numFmtId="0" fontId="15" fillId="0" borderId="0" xfId="4" applyFont="1" applyFill="1" applyBorder="1" applyAlignment="1" applyProtection="1">
      <alignment horizontal="center" vertical="center" wrapText="1"/>
    </xf>
    <xf numFmtId="0" fontId="15" fillId="0" borderId="24" xfId="4" applyFont="1" applyFill="1" applyBorder="1" applyAlignment="1" applyProtection="1">
      <alignment horizontal="center" vertical="center" wrapText="1"/>
    </xf>
    <xf numFmtId="0" fontId="15" fillId="0" borderId="52" xfId="4" applyFont="1" applyFill="1" applyBorder="1" applyAlignment="1" applyProtection="1">
      <alignment horizontal="center" vertical="center" wrapText="1"/>
    </xf>
    <xf numFmtId="0" fontId="15" fillId="0" borderId="51" xfId="4" applyFont="1" applyFill="1" applyBorder="1" applyAlignment="1" applyProtection="1">
      <alignment horizontal="center" vertical="center" wrapText="1"/>
    </xf>
    <xf numFmtId="0" fontId="15" fillId="0" borderId="53" xfId="4" applyFont="1" applyFill="1" applyBorder="1" applyAlignment="1" applyProtection="1">
      <alignment horizontal="center" vertical="center" wrapText="1"/>
    </xf>
    <xf numFmtId="176" fontId="18" fillId="2" borderId="43" xfId="4" applyNumberFormat="1" applyFont="1" applyFill="1" applyBorder="1" applyAlignment="1" applyProtection="1">
      <alignment horizontal="center" vertical="center" wrapText="1"/>
    </xf>
    <xf numFmtId="176" fontId="18" fillId="2" borderId="41" xfId="4" applyNumberFormat="1" applyFont="1" applyFill="1" applyBorder="1" applyAlignment="1" applyProtection="1">
      <alignment horizontal="center" vertical="center" wrapText="1"/>
    </xf>
    <xf numFmtId="176" fontId="18" fillId="2" borderId="43" xfId="5" applyNumberFormat="1" applyFont="1" applyFill="1" applyBorder="1" applyAlignment="1" applyProtection="1">
      <alignment horizontal="center" vertical="center" wrapText="1"/>
    </xf>
    <xf numFmtId="176" fontId="18" fillId="2" borderId="41" xfId="5" applyNumberFormat="1" applyFont="1" applyFill="1" applyBorder="1" applyAlignment="1" applyProtection="1">
      <alignment horizontal="center" vertical="center" wrapText="1"/>
    </xf>
    <xf numFmtId="0" fontId="15" fillId="0" borderId="50" xfId="4" applyFont="1" applyFill="1" applyBorder="1" applyAlignment="1" applyProtection="1">
      <alignment horizontal="center" vertical="center"/>
    </xf>
    <xf numFmtId="0" fontId="15" fillId="0" borderId="59" xfId="4" applyFont="1" applyFill="1" applyBorder="1" applyAlignment="1" applyProtection="1">
      <alignment horizontal="center" vertical="center"/>
    </xf>
    <xf numFmtId="0" fontId="15" fillId="0" borderId="54" xfId="4" applyFont="1" applyFill="1" applyBorder="1" applyAlignment="1" applyProtection="1">
      <alignment horizontal="center" vertical="center"/>
    </xf>
    <xf numFmtId="0" fontId="15" fillId="0" borderId="63" xfId="4" applyFont="1" applyFill="1" applyBorder="1" applyAlignment="1" applyProtection="1">
      <alignment horizontal="center" vertical="center" wrapText="1"/>
    </xf>
    <xf numFmtId="0" fontId="15" fillId="0" borderId="10" xfId="4" applyFont="1" applyFill="1" applyBorder="1" applyAlignment="1" applyProtection="1">
      <alignment horizontal="center" vertical="center" wrapText="1"/>
    </xf>
    <xf numFmtId="0" fontId="15" fillId="0" borderId="12" xfId="4" applyFont="1" applyFill="1" applyBorder="1" applyAlignment="1" applyProtection="1">
      <alignment horizontal="center" vertical="center" wrapText="1"/>
    </xf>
    <xf numFmtId="0" fontId="14" fillId="2" borderId="36" xfId="4" applyFont="1" applyFill="1" applyBorder="1" applyAlignment="1" applyProtection="1">
      <alignment horizontal="center" vertical="center" wrapText="1"/>
      <protection locked="0"/>
    </xf>
    <xf numFmtId="0" fontId="14" fillId="2" borderId="19" xfId="4" applyFont="1" applyFill="1" applyBorder="1" applyAlignment="1" applyProtection="1">
      <alignment horizontal="center" vertical="center" wrapText="1"/>
      <protection locked="0"/>
    </xf>
    <xf numFmtId="0" fontId="15" fillId="2" borderId="21" xfId="4" applyFont="1" applyFill="1" applyBorder="1" applyAlignment="1" applyProtection="1">
      <alignment horizontal="center" vertical="center" wrapText="1"/>
      <protection locked="0"/>
    </xf>
    <xf numFmtId="0" fontId="15" fillId="2" borderId="20" xfId="4" applyFont="1" applyFill="1" applyBorder="1" applyAlignment="1" applyProtection="1">
      <alignment horizontal="center" vertical="center" wrapText="1"/>
      <protection locked="0"/>
    </xf>
    <xf numFmtId="0" fontId="15" fillId="2" borderId="35" xfId="4" applyFont="1" applyFill="1" applyBorder="1" applyAlignment="1" applyProtection="1">
      <alignment horizontal="center" vertical="center" wrapText="1"/>
      <protection locked="0"/>
    </xf>
    <xf numFmtId="0" fontId="15" fillId="2" borderId="19" xfId="4" applyFont="1" applyFill="1" applyBorder="1" applyAlignment="1" applyProtection="1">
      <alignment horizontal="center" vertical="center" wrapText="1"/>
      <protection locked="0"/>
    </xf>
    <xf numFmtId="0" fontId="15" fillId="2" borderId="21" xfId="4" applyFont="1" applyFill="1" applyBorder="1" applyAlignment="1" applyProtection="1">
      <alignment horizontal="center" vertical="center" shrinkToFit="1"/>
      <protection locked="0"/>
    </xf>
    <xf numFmtId="0" fontId="15" fillId="2" borderId="20" xfId="4" applyFont="1" applyFill="1" applyBorder="1" applyAlignment="1" applyProtection="1">
      <alignment horizontal="center" vertical="center" shrinkToFit="1"/>
      <protection locked="0"/>
    </xf>
    <xf numFmtId="0" fontId="15" fillId="2" borderId="19" xfId="4" applyFont="1" applyFill="1" applyBorder="1" applyAlignment="1" applyProtection="1">
      <alignment horizontal="center" vertical="center" shrinkToFit="1"/>
      <protection locked="0"/>
    </xf>
    <xf numFmtId="0" fontId="14" fillId="2" borderId="43" xfId="4" applyFont="1" applyFill="1" applyBorder="1" applyAlignment="1" applyProtection="1">
      <alignment horizontal="center" vertical="center" wrapText="1"/>
      <protection locked="0"/>
    </xf>
    <xf numFmtId="0" fontId="14" fillId="2" borderId="48" xfId="4" applyFont="1" applyFill="1" applyBorder="1" applyAlignment="1" applyProtection="1">
      <alignment horizontal="center" vertical="center" wrapText="1"/>
      <protection locked="0"/>
    </xf>
    <xf numFmtId="0" fontId="15" fillId="2" borderId="47" xfId="4" applyFont="1" applyFill="1" applyBorder="1" applyAlignment="1" applyProtection="1">
      <alignment horizontal="center" vertical="center" wrapText="1"/>
      <protection locked="0"/>
    </xf>
    <xf numFmtId="0" fontId="15" fillId="2" borderId="48" xfId="4" applyFont="1" applyFill="1" applyBorder="1" applyAlignment="1" applyProtection="1">
      <alignment horizontal="center" vertical="center" wrapText="1"/>
      <protection locked="0"/>
    </xf>
    <xf numFmtId="0" fontId="15" fillId="2" borderId="47" xfId="4" applyFont="1" applyFill="1" applyBorder="1" applyAlignment="1" applyProtection="1">
      <alignment horizontal="center" vertical="center" shrinkToFit="1"/>
      <protection locked="0"/>
    </xf>
    <xf numFmtId="0" fontId="15" fillId="2" borderId="42" xfId="4" applyFont="1" applyFill="1" applyBorder="1" applyAlignment="1" applyProtection="1">
      <alignment horizontal="center" vertical="center" shrinkToFit="1"/>
      <protection locked="0"/>
    </xf>
    <xf numFmtId="0" fontId="15" fillId="2" borderId="48" xfId="4" applyFont="1" applyFill="1" applyBorder="1" applyAlignment="1" applyProtection="1">
      <alignment horizontal="center" vertical="center" shrinkToFit="1"/>
      <protection locked="0"/>
    </xf>
    <xf numFmtId="0" fontId="15" fillId="2" borderId="42" xfId="4" applyFont="1" applyFill="1" applyBorder="1" applyAlignment="1" applyProtection="1">
      <alignment horizontal="center" vertical="center" wrapText="1"/>
      <protection locked="0"/>
    </xf>
    <xf numFmtId="0" fontId="15" fillId="2" borderId="41" xfId="4" applyFont="1" applyFill="1" applyBorder="1" applyAlignment="1" applyProtection="1">
      <alignment horizontal="center" vertical="center" wrapText="1"/>
      <protection locked="0"/>
    </xf>
    <xf numFmtId="0" fontId="15" fillId="2" borderId="36" xfId="4" applyFont="1" applyFill="1" applyBorder="1" applyAlignment="1" applyProtection="1">
      <alignment horizontal="left" vertical="center" wrapText="1"/>
      <protection locked="0"/>
    </xf>
    <xf numFmtId="0" fontId="15" fillId="2" borderId="20" xfId="4" applyFont="1" applyFill="1" applyBorder="1" applyAlignment="1" applyProtection="1">
      <alignment horizontal="left" vertical="center" wrapText="1"/>
      <protection locked="0"/>
    </xf>
    <xf numFmtId="0" fontId="15" fillId="2" borderId="35" xfId="4" applyFont="1" applyFill="1" applyBorder="1" applyAlignment="1" applyProtection="1">
      <alignment horizontal="left" vertical="center" wrapText="1"/>
      <protection locked="0"/>
    </xf>
    <xf numFmtId="0" fontId="15" fillId="2" borderId="43" xfId="4" applyFont="1" applyFill="1" applyBorder="1" applyAlignment="1" applyProtection="1">
      <alignment horizontal="left" vertical="center" wrapText="1"/>
      <protection locked="0"/>
    </xf>
    <xf numFmtId="0" fontId="15" fillId="2" borderId="42" xfId="4" applyFont="1" applyFill="1" applyBorder="1" applyAlignment="1" applyProtection="1">
      <alignment horizontal="left" vertical="center" wrapText="1"/>
      <protection locked="0"/>
    </xf>
    <xf numFmtId="0" fontId="15" fillId="2" borderId="41" xfId="4" applyFont="1" applyFill="1" applyBorder="1" applyAlignment="1" applyProtection="1">
      <alignment horizontal="left" vertical="center" wrapText="1"/>
      <protection locked="0"/>
    </xf>
    <xf numFmtId="0" fontId="15" fillId="2" borderId="28" xfId="4" applyFont="1" applyFill="1" applyBorder="1" applyAlignment="1" applyProtection="1">
      <alignment horizontal="left" vertical="center" wrapText="1"/>
      <protection locked="0"/>
    </xf>
    <xf numFmtId="0" fontId="15" fillId="2" borderId="27" xfId="4" applyFont="1" applyFill="1" applyBorder="1" applyAlignment="1" applyProtection="1">
      <alignment horizontal="left" vertical="center" wrapText="1"/>
      <protection locked="0"/>
    </xf>
    <xf numFmtId="0" fontId="15" fillId="2" borderId="26" xfId="4" applyFont="1" applyFill="1" applyBorder="1" applyAlignment="1" applyProtection="1">
      <alignment horizontal="left" vertical="center" wrapText="1"/>
      <protection locked="0"/>
    </xf>
    <xf numFmtId="176" fontId="18" fillId="2" borderId="28" xfId="4" applyNumberFormat="1" applyFont="1" applyFill="1" applyBorder="1" applyAlignment="1" applyProtection="1">
      <alignment horizontal="center" vertical="center" wrapText="1"/>
    </xf>
    <xf numFmtId="176" fontId="18" fillId="2" borderId="26" xfId="4" applyNumberFormat="1" applyFont="1" applyFill="1" applyBorder="1" applyAlignment="1" applyProtection="1">
      <alignment horizontal="center" vertical="center" wrapText="1"/>
    </xf>
    <xf numFmtId="176" fontId="18" fillId="2" borderId="28" xfId="5" applyNumberFormat="1" applyFont="1" applyFill="1" applyBorder="1" applyAlignment="1" applyProtection="1">
      <alignment horizontal="center" vertical="center" wrapText="1"/>
    </xf>
    <xf numFmtId="176" fontId="18" fillId="2" borderId="26" xfId="5" applyNumberFormat="1" applyFont="1" applyFill="1" applyBorder="1" applyAlignment="1" applyProtection="1">
      <alignment horizontal="center" vertical="center" wrapText="1"/>
    </xf>
    <xf numFmtId="0" fontId="15" fillId="2" borderId="22" xfId="4" applyFont="1" applyFill="1" applyBorder="1" applyAlignment="1">
      <alignment horizontal="center" vertical="center"/>
    </xf>
    <xf numFmtId="0" fontId="14" fillId="2" borderId="28" xfId="4" applyFont="1" applyFill="1" applyBorder="1" applyAlignment="1" applyProtection="1">
      <alignment horizontal="center" vertical="center" wrapText="1"/>
      <protection locked="0"/>
    </xf>
    <xf numFmtId="0" fontId="14" fillId="2" borderId="33" xfId="4" applyFont="1" applyFill="1" applyBorder="1" applyAlignment="1" applyProtection="1">
      <alignment horizontal="center" vertical="center" wrapText="1"/>
      <protection locked="0"/>
    </xf>
    <xf numFmtId="0" fontId="15" fillId="2" borderId="32" xfId="4" applyFont="1" applyFill="1" applyBorder="1" applyAlignment="1" applyProtection="1">
      <alignment horizontal="center" vertical="center" wrapText="1"/>
      <protection locked="0"/>
    </xf>
    <xf numFmtId="0" fontId="15" fillId="2" borderId="33" xfId="4" applyFont="1" applyFill="1" applyBorder="1" applyAlignment="1" applyProtection="1">
      <alignment horizontal="center" vertical="center" wrapText="1"/>
      <protection locked="0"/>
    </xf>
    <xf numFmtId="0" fontId="15" fillId="2" borderId="32" xfId="4" applyFont="1" applyFill="1" applyBorder="1" applyAlignment="1" applyProtection="1">
      <alignment horizontal="center" vertical="center" shrinkToFit="1"/>
      <protection locked="0"/>
    </xf>
    <xf numFmtId="0" fontId="15" fillId="2" borderId="27" xfId="4" applyFont="1" applyFill="1" applyBorder="1" applyAlignment="1" applyProtection="1">
      <alignment horizontal="center" vertical="center" shrinkToFit="1"/>
      <protection locked="0"/>
    </xf>
    <xf numFmtId="0" fontId="15" fillId="2" borderId="33" xfId="4" applyFont="1" applyFill="1" applyBorder="1" applyAlignment="1" applyProtection="1">
      <alignment horizontal="center" vertical="center" shrinkToFit="1"/>
      <protection locked="0"/>
    </xf>
    <xf numFmtId="0" fontId="15" fillId="2" borderId="27" xfId="4" applyFont="1" applyFill="1" applyBorder="1" applyAlignment="1" applyProtection="1">
      <alignment horizontal="center" vertical="center" wrapText="1"/>
      <protection locked="0"/>
    </xf>
    <xf numFmtId="0" fontId="15" fillId="2" borderId="26" xfId="4" applyFont="1" applyFill="1" applyBorder="1" applyAlignment="1" applyProtection="1">
      <alignment horizontal="center" vertical="center" wrapText="1"/>
      <protection locked="0"/>
    </xf>
    <xf numFmtId="0" fontId="7" fillId="0" borderId="0" xfId="6" applyBorder="1" applyAlignment="1">
      <alignment vertical="center"/>
    </xf>
    <xf numFmtId="0" fontId="7" fillId="0" borderId="22" xfId="6" applyBorder="1" applyAlignment="1">
      <alignment horizontal="center" vertical="center"/>
    </xf>
    <xf numFmtId="0" fontId="7" fillId="0" borderId="0" xfId="6" applyBorder="1" applyAlignment="1">
      <alignment horizontal="center" vertical="center"/>
    </xf>
    <xf numFmtId="0" fontId="4" fillId="2" borderId="0"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34" fillId="0" borderId="51" xfId="9" applyFont="1" applyBorder="1" applyAlignment="1">
      <alignment horizontal="justify" vertical="top"/>
    </xf>
    <xf numFmtId="0" fontId="33" fillId="0" borderId="51" xfId="9" applyFont="1" applyBorder="1" applyAlignment="1">
      <alignment vertical="top"/>
    </xf>
    <xf numFmtId="0" fontId="33" fillId="0" borderId="12" xfId="9" applyFont="1" applyBorder="1" applyAlignment="1">
      <alignment vertical="top"/>
    </xf>
    <xf numFmtId="0" fontId="32" fillId="0" borderId="0" xfId="7" applyFont="1" applyAlignment="1">
      <alignment horizontal="center" vertical="center" wrapText="1"/>
    </xf>
    <xf numFmtId="0" fontId="0" fillId="0" borderId="0" xfId="7" applyFont="1" applyAlignment="1">
      <alignment horizontal="center" vertical="center"/>
    </xf>
    <xf numFmtId="20" fontId="9" fillId="0" borderId="0" xfId="7" applyNumberFormat="1" applyFont="1" applyAlignment="1">
      <alignment horizontal="left" vertical="top" wrapText="1"/>
    </xf>
    <xf numFmtId="20" fontId="7" fillId="0" borderId="0" xfId="7" applyNumberFormat="1" applyFont="1" applyAlignment="1">
      <alignment horizontal="center" vertical="center"/>
    </xf>
    <xf numFmtId="0" fontId="34" fillId="0" borderId="0" xfId="8" applyFont="1" applyBorder="1" applyAlignment="1">
      <alignment horizontal="justify" vertical="top"/>
    </xf>
    <xf numFmtId="0" fontId="34" fillId="0" borderId="0" xfId="8" applyFont="1" applyBorder="1" applyAlignment="1">
      <alignment vertical="top"/>
    </xf>
    <xf numFmtId="0" fontId="34" fillId="0" borderId="10" xfId="8" applyFont="1" applyBorder="1" applyAlignment="1">
      <alignment vertical="top"/>
    </xf>
    <xf numFmtId="0" fontId="34" fillId="0" borderId="0" xfId="9" applyFont="1" applyBorder="1" applyAlignment="1">
      <alignment horizontal="justify" vertical="top"/>
    </xf>
    <xf numFmtId="0" fontId="34" fillId="0" borderId="0" xfId="9" applyFont="1" applyBorder="1" applyAlignment="1">
      <alignment vertical="top"/>
    </xf>
    <xf numFmtId="0" fontId="34" fillId="0" borderId="10" xfId="9" applyFont="1" applyBorder="1" applyAlignment="1">
      <alignment vertical="top"/>
    </xf>
    <xf numFmtId="20" fontId="34" fillId="0" borderId="0" xfId="9" applyNumberFormat="1" applyFont="1" applyBorder="1" applyAlignment="1">
      <alignment horizontal="justify" vertical="top"/>
    </xf>
    <xf numFmtId="20" fontId="34" fillId="0" borderId="0" xfId="9" applyNumberFormat="1" applyFont="1" applyBorder="1" applyAlignment="1">
      <alignment vertical="top"/>
    </xf>
    <xf numFmtId="20" fontId="34" fillId="0" borderId="10" xfId="9" applyNumberFormat="1" applyFont="1" applyBorder="1" applyAlignment="1">
      <alignment vertical="top"/>
    </xf>
    <xf numFmtId="0" fontId="33" fillId="0" borderId="0" xfId="9" applyFont="1" applyBorder="1" applyAlignment="1">
      <alignment horizontal="justify" vertical="top"/>
    </xf>
    <xf numFmtId="0" fontId="33" fillId="0" borderId="0" xfId="9" applyFont="1" applyBorder="1" applyAlignment="1">
      <alignment vertical="top"/>
    </xf>
    <xf numFmtId="0" fontId="33" fillId="0" borderId="10" xfId="9" applyFont="1" applyBorder="1" applyAlignment="1">
      <alignment vertical="top"/>
    </xf>
    <xf numFmtId="0" fontId="34" fillId="0" borderId="51" xfId="9" applyFont="1" applyBorder="1" applyAlignment="1">
      <alignment vertical="top"/>
    </xf>
    <xf numFmtId="0" fontId="34" fillId="0" borderId="12" xfId="9" applyFont="1" applyBorder="1" applyAlignment="1">
      <alignment vertical="top"/>
    </xf>
    <xf numFmtId="0" fontId="29" fillId="0" borderId="0" xfId="9" applyFont="1" applyBorder="1" applyAlignment="1">
      <alignment horizontal="left" vertical="center" wrapText="1"/>
    </xf>
    <xf numFmtId="0" fontId="34" fillId="0" borderId="61" xfId="9" applyFont="1" applyBorder="1" applyAlignment="1">
      <alignment vertical="top" wrapText="1"/>
    </xf>
    <xf numFmtId="0" fontId="34" fillId="0" borderId="63" xfId="9" applyFont="1" applyBorder="1" applyAlignment="1">
      <alignment vertical="top" wrapText="1"/>
    </xf>
    <xf numFmtId="0" fontId="34" fillId="0" borderId="0" xfId="9" applyFont="1" applyBorder="1" applyAlignment="1">
      <alignment horizontal="justify" vertical="top" wrapText="1"/>
    </xf>
    <xf numFmtId="0" fontId="9" fillId="2" borderId="15" xfId="1" applyFont="1" applyFill="1" applyBorder="1" applyAlignment="1">
      <alignment horizontal="left" vertical="center"/>
    </xf>
    <xf numFmtId="0" fontId="9" fillId="2" borderId="13" xfId="1" applyFont="1" applyFill="1" applyBorder="1" applyAlignment="1">
      <alignment horizontal="left" vertical="center"/>
    </xf>
    <xf numFmtId="0" fontId="7" fillId="2" borderId="0" xfId="1" applyFill="1" applyAlignment="1">
      <alignment vertical="center"/>
    </xf>
    <xf numFmtId="0" fontId="11" fillId="2" borderId="0" xfId="1" applyFont="1" applyFill="1" applyAlignment="1">
      <alignment horizontal="center" vertical="center"/>
    </xf>
    <xf numFmtId="0" fontId="8" fillId="2" borderId="15" xfId="1" applyFont="1" applyFill="1" applyBorder="1" applyAlignment="1">
      <alignment horizontal="center" vertical="center"/>
    </xf>
    <xf numFmtId="0" fontId="8" fillId="2" borderId="13" xfId="1" applyFont="1" applyFill="1" applyBorder="1" applyAlignment="1">
      <alignment horizontal="center" vertical="center"/>
    </xf>
  </cellXfs>
  <cellStyles count="10">
    <cellStyle name="桁区切り 2" xfId="5"/>
    <cellStyle name="標準" xfId="0" builtinId="0"/>
    <cellStyle name="標準 2" xfId="1"/>
    <cellStyle name="標準 2 2" xfId="3"/>
    <cellStyle name="標準 2 2 2" xfId="9"/>
    <cellStyle name="標準 3" xfId="2"/>
    <cellStyle name="標準 4" xfId="4"/>
    <cellStyle name="標準 5" xfId="6"/>
    <cellStyle name="標準_参考9-4（誓約書）" xfId="8"/>
    <cellStyle name="標準_誓約書（７０条）" xfId="7"/>
  </cellStyles>
  <dxfs count="1">
    <dxf>
      <numFmt numFmtId="3" formatCode="#,##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74"/>
  <sheetViews>
    <sheetView showGridLines="0" view="pageBreakPreview" zoomScale="55" zoomScaleNormal="55" zoomScaleSheetLayoutView="55" workbookViewId="0">
      <selection activeCell="BB1" sqref="BB1"/>
    </sheetView>
  </sheetViews>
  <sheetFormatPr defaultColWidth="6" defaultRowHeight="20.25" customHeight="1" x14ac:dyDescent="0.2"/>
  <cols>
    <col min="1" max="1" width="1.83203125" style="19" customWidth="1"/>
    <col min="2" max="56" width="7.5" style="19" customWidth="1"/>
    <col min="57" max="16384" width="6" style="19"/>
  </cols>
  <sheetData>
    <row r="1" spans="1:57" s="20" customFormat="1" ht="20.25" customHeight="1" x14ac:dyDescent="0.2">
      <c r="A1" s="101"/>
      <c r="B1" s="101"/>
      <c r="C1" s="102" t="s">
        <v>80</v>
      </c>
      <c r="D1" s="102"/>
      <c r="E1" s="101"/>
      <c r="F1" s="101"/>
      <c r="G1" s="100" t="s">
        <v>79</v>
      </c>
      <c r="H1" s="101"/>
      <c r="I1" s="101"/>
      <c r="J1" s="102"/>
      <c r="K1" s="102"/>
      <c r="L1" s="102"/>
      <c r="M1" s="102"/>
      <c r="N1" s="101"/>
      <c r="O1" s="101"/>
      <c r="P1" s="101"/>
      <c r="Q1" s="101"/>
      <c r="R1" s="101"/>
      <c r="S1" s="101"/>
      <c r="T1" s="101"/>
      <c r="U1" s="101"/>
      <c r="V1" s="101"/>
      <c r="W1" s="101"/>
      <c r="X1" s="101"/>
      <c r="Y1" s="101"/>
      <c r="Z1" s="101"/>
      <c r="AA1" s="101"/>
      <c r="AB1" s="101"/>
      <c r="AC1" s="101"/>
      <c r="AD1" s="101"/>
      <c r="AE1" s="101"/>
      <c r="AF1" s="101"/>
      <c r="AG1" s="101"/>
      <c r="AH1" s="101"/>
      <c r="AI1" s="101"/>
      <c r="AJ1" s="101"/>
      <c r="AK1" s="89" t="s">
        <v>78</v>
      </c>
      <c r="AL1" s="89" t="s">
        <v>72</v>
      </c>
      <c r="AM1" s="168" t="s">
        <v>88</v>
      </c>
      <c r="AN1" s="168"/>
      <c r="AO1" s="168"/>
      <c r="AP1" s="168"/>
      <c r="AQ1" s="168"/>
      <c r="AR1" s="168"/>
      <c r="AS1" s="168"/>
      <c r="AT1" s="168"/>
      <c r="AU1" s="168"/>
      <c r="AV1" s="168"/>
      <c r="AW1" s="168"/>
      <c r="AX1" s="168"/>
      <c r="AY1" s="168"/>
      <c r="AZ1" s="168"/>
      <c r="BA1" s="168"/>
      <c r="BB1" s="92" t="s">
        <v>71</v>
      </c>
      <c r="BC1" s="101"/>
      <c r="BD1" s="101"/>
    </row>
    <row r="2" spans="1:57" s="73" customFormat="1" ht="20.25" customHeight="1" x14ac:dyDescent="0.2">
      <c r="A2" s="75"/>
      <c r="B2" s="75"/>
      <c r="C2" s="75"/>
      <c r="D2" s="100"/>
      <c r="E2" s="75"/>
      <c r="F2" s="75"/>
      <c r="G2" s="75"/>
      <c r="H2" s="100"/>
      <c r="I2" s="89"/>
      <c r="J2" s="89"/>
      <c r="K2" s="89"/>
      <c r="L2" s="89"/>
      <c r="M2" s="89"/>
      <c r="N2" s="75"/>
      <c r="O2" s="75"/>
      <c r="P2" s="75"/>
      <c r="Q2" s="75"/>
      <c r="R2" s="75"/>
      <c r="S2" s="75"/>
      <c r="T2" s="89" t="s">
        <v>77</v>
      </c>
      <c r="U2" s="155">
        <v>6</v>
      </c>
      <c r="V2" s="155"/>
      <c r="W2" s="89" t="s">
        <v>72</v>
      </c>
      <c r="X2" s="169">
        <f>IF(U2=0,"",YEAR(DATE(2018+U2,1,1)))</f>
        <v>2024</v>
      </c>
      <c r="Y2" s="169"/>
      <c r="Z2" s="75" t="s">
        <v>76</v>
      </c>
      <c r="AA2" s="75" t="s">
        <v>75</v>
      </c>
      <c r="AB2" s="155">
        <v>4</v>
      </c>
      <c r="AC2" s="155"/>
      <c r="AD2" s="75" t="s">
        <v>74</v>
      </c>
      <c r="AE2" s="75"/>
      <c r="AF2" s="75"/>
      <c r="AG2" s="75"/>
      <c r="AH2" s="75"/>
      <c r="AI2" s="75"/>
      <c r="AJ2" s="92"/>
      <c r="AK2" s="89" t="s">
        <v>73</v>
      </c>
      <c r="AL2" s="89" t="s">
        <v>72</v>
      </c>
      <c r="AM2" s="168"/>
      <c r="AN2" s="168"/>
      <c r="AO2" s="168"/>
      <c r="AP2" s="168"/>
      <c r="AQ2" s="168"/>
      <c r="AR2" s="168"/>
      <c r="AS2" s="168"/>
      <c r="AT2" s="168"/>
      <c r="AU2" s="168"/>
      <c r="AV2" s="168"/>
      <c r="AW2" s="168"/>
      <c r="AX2" s="168"/>
      <c r="AY2" s="168"/>
      <c r="AZ2" s="168"/>
      <c r="BA2" s="168"/>
      <c r="BB2" s="92" t="s">
        <v>71</v>
      </c>
      <c r="BC2" s="89"/>
      <c r="BD2" s="89"/>
      <c r="BE2" s="74"/>
    </row>
    <row r="3" spans="1:57" s="73" customFormat="1" ht="20.25" customHeight="1" x14ac:dyDescent="0.2">
      <c r="A3" s="75"/>
      <c r="B3" s="75"/>
      <c r="C3" s="75"/>
      <c r="D3" s="100"/>
      <c r="E3" s="75"/>
      <c r="F3" s="75"/>
      <c r="G3" s="75"/>
      <c r="H3" s="100"/>
      <c r="I3" s="89"/>
      <c r="J3" s="89"/>
      <c r="K3" s="89"/>
      <c r="L3" s="89"/>
      <c r="M3" s="89"/>
      <c r="N3" s="75"/>
      <c r="O3" s="75"/>
      <c r="P3" s="75"/>
      <c r="Q3" s="75"/>
      <c r="R3" s="75"/>
      <c r="S3" s="75"/>
      <c r="T3" s="99"/>
      <c r="U3" s="81"/>
      <c r="V3" s="81"/>
      <c r="W3" s="98"/>
      <c r="X3" s="81"/>
      <c r="Y3" s="81"/>
      <c r="Z3" s="82"/>
      <c r="AA3" s="82"/>
      <c r="AB3" s="81"/>
      <c r="AC3" s="81"/>
      <c r="AD3" s="93"/>
      <c r="AE3" s="75"/>
      <c r="AF3" s="75"/>
      <c r="AG3" s="75"/>
      <c r="AH3" s="75"/>
      <c r="AI3" s="75"/>
      <c r="AJ3" s="92"/>
      <c r="AK3" s="89"/>
      <c r="AL3" s="89"/>
      <c r="AM3" s="91"/>
      <c r="AN3" s="91"/>
      <c r="AO3" s="91"/>
      <c r="AP3" s="91"/>
      <c r="AQ3" s="91"/>
      <c r="AR3" s="91"/>
      <c r="AS3" s="91"/>
      <c r="AT3" s="91"/>
      <c r="AU3" s="91"/>
      <c r="AV3" s="91"/>
      <c r="AW3" s="91"/>
      <c r="AX3" s="91"/>
      <c r="AY3" s="90" t="s">
        <v>70</v>
      </c>
      <c r="AZ3" s="156" t="s">
        <v>69</v>
      </c>
      <c r="BA3" s="156"/>
      <c r="BB3" s="156"/>
      <c r="BC3" s="156"/>
      <c r="BD3" s="89"/>
      <c r="BE3" s="74"/>
    </row>
    <row r="4" spans="1:57" s="73" customFormat="1" ht="20.25" customHeight="1" x14ac:dyDescent="0.2">
      <c r="A4" s="75"/>
      <c r="B4" s="80"/>
      <c r="C4" s="80"/>
      <c r="D4" s="80"/>
      <c r="E4" s="80"/>
      <c r="F4" s="80"/>
      <c r="G4" s="80"/>
      <c r="H4" s="80"/>
      <c r="I4" s="80"/>
      <c r="J4" s="97"/>
      <c r="K4" s="95"/>
      <c r="L4" s="95"/>
      <c r="M4" s="95"/>
      <c r="N4" s="95"/>
      <c r="O4" s="95"/>
      <c r="P4" s="96"/>
      <c r="Q4" s="95"/>
      <c r="R4" s="95"/>
      <c r="S4" s="94"/>
      <c r="T4" s="75"/>
      <c r="U4" s="75"/>
      <c r="V4" s="75"/>
      <c r="W4" s="75"/>
      <c r="X4" s="75"/>
      <c r="Y4" s="75"/>
      <c r="Z4" s="82"/>
      <c r="AA4" s="82"/>
      <c r="AB4" s="81"/>
      <c r="AC4" s="81"/>
      <c r="AD4" s="93"/>
      <c r="AE4" s="75"/>
      <c r="AF4" s="75"/>
      <c r="AG4" s="75"/>
      <c r="AH4" s="75"/>
      <c r="AI4" s="75"/>
      <c r="AJ4" s="92"/>
      <c r="AK4" s="89"/>
      <c r="AL4" s="89"/>
      <c r="AM4" s="91"/>
      <c r="AN4" s="91"/>
      <c r="AO4" s="91"/>
      <c r="AP4" s="91"/>
      <c r="AQ4" s="91"/>
      <c r="AR4" s="91"/>
      <c r="AS4" s="91"/>
      <c r="AT4" s="91"/>
      <c r="AU4" s="91"/>
      <c r="AV4" s="91"/>
      <c r="AW4" s="91"/>
      <c r="AX4" s="91"/>
      <c r="AY4" s="90" t="s">
        <v>68</v>
      </c>
      <c r="AZ4" s="156" t="s">
        <v>67</v>
      </c>
      <c r="BA4" s="156"/>
      <c r="BB4" s="156"/>
      <c r="BC4" s="156"/>
      <c r="BD4" s="89"/>
      <c r="BE4" s="74"/>
    </row>
    <row r="5" spans="1:57" s="73" customFormat="1" ht="20.25" customHeight="1" x14ac:dyDescent="0.2">
      <c r="A5" s="75"/>
      <c r="B5" s="85"/>
      <c r="C5" s="85"/>
      <c r="D5" s="85"/>
      <c r="E5" s="85"/>
      <c r="F5" s="85"/>
      <c r="G5" s="85"/>
      <c r="H5" s="85"/>
      <c r="I5" s="85"/>
      <c r="J5" s="88"/>
      <c r="K5" s="87"/>
      <c r="L5" s="86"/>
      <c r="M5" s="86"/>
      <c r="N5" s="86"/>
      <c r="O5" s="86"/>
      <c r="P5" s="85"/>
      <c r="Q5" s="84"/>
      <c r="R5" s="84"/>
      <c r="S5" s="83"/>
      <c r="T5" s="75"/>
      <c r="U5" s="75"/>
      <c r="V5" s="75"/>
      <c r="W5" s="75"/>
      <c r="X5" s="75"/>
      <c r="Y5" s="75"/>
      <c r="Z5" s="82"/>
      <c r="AA5" s="82"/>
      <c r="AB5" s="81"/>
      <c r="AC5" s="81"/>
      <c r="AD5" s="76"/>
      <c r="AE5" s="76"/>
      <c r="AF5" s="76"/>
      <c r="AG5" s="76"/>
      <c r="AH5" s="75"/>
      <c r="AI5" s="75"/>
      <c r="AJ5" s="76" t="s">
        <v>66</v>
      </c>
      <c r="AK5" s="76"/>
      <c r="AL5" s="76"/>
      <c r="AM5" s="76"/>
      <c r="AN5" s="76"/>
      <c r="AO5" s="76"/>
      <c r="AP5" s="76"/>
      <c r="AQ5" s="76"/>
      <c r="AR5" s="80"/>
      <c r="AS5" s="80"/>
      <c r="AT5" s="77"/>
      <c r="AU5" s="76"/>
      <c r="AV5" s="172">
        <v>40</v>
      </c>
      <c r="AW5" s="173"/>
      <c r="AX5" s="79" t="s">
        <v>65</v>
      </c>
      <c r="AY5" s="78"/>
      <c r="AZ5" s="172">
        <v>160</v>
      </c>
      <c r="BA5" s="173"/>
      <c r="BB5" s="77" t="s">
        <v>64</v>
      </c>
      <c r="BC5" s="76"/>
      <c r="BD5" s="75"/>
      <c r="BE5" s="74"/>
    </row>
    <row r="6" spans="1:57" ht="20.25" customHeight="1" thickBot="1" x14ac:dyDescent="0.25">
      <c r="A6" s="28"/>
      <c r="B6" s="28"/>
      <c r="C6" s="72"/>
      <c r="D6" s="72"/>
      <c r="E6" s="28"/>
      <c r="F6" s="28"/>
      <c r="G6" s="29"/>
      <c r="H6" s="28"/>
      <c r="I6" s="28"/>
      <c r="J6" s="28"/>
      <c r="K6" s="28"/>
      <c r="L6" s="28"/>
      <c r="M6" s="28"/>
      <c r="N6" s="28"/>
      <c r="O6" s="28"/>
      <c r="P6" s="28"/>
      <c r="Q6" s="28"/>
      <c r="R6" s="28"/>
      <c r="S6" s="72"/>
      <c r="T6" s="28"/>
      <c r="U6" s="28"/>
      <c r="V6" s="28"/>
      <c r="W6" s="28"/>
      <c r="X6" s="28"/>
      <c r="Y6" s="28"/>
      <c r="Z6" s="28"/>
      <c r="AA6" s="28"/>
      <c r="AB6" s="28"/>
      <c r="AC6" s="28"/>
      <c r="AD6" s="28"/>
      <c r="AE6" s="28"/>
      <c r="AF6" s="28"/>
      <c r="AG6" s="28"/>
      <c r="AH6" s="28"/>
      <c r="AI6" s="28"/>
      <c r="AJ6" s="72"/>
      <c r="AK6" s="28"/>
      <c r="AL6" s="28"/>
      <c r="AM6" s="28"/>
      <c r="AN6" s="28"/>
      <c r="AO6" s="28"/>
      <c r="AP6" s="28"/>
      <c r="AQ6" s="28"/>
      <c r="AR6" s="28"/>
      <c r="AS6" s="28"/>
      <c r="AT6" s="28"/>
      <c r="AU6" s="28"/>
      <c r="AV6" s="28"/>
      <c r="AW6" s="28"/>
      <c r="AX6" s="28"/>
      <c r="AY6" s="28"/>
      <c r="AZ6" s="28"/>
      <c r="BA6" s="28"/>
      <c r="BB6" s="28"/>
      <c r="BC6" s="71"/>
      <c r="BD6" s="71"/>
      <c r="BE6" s="70"/>
    </row>
    <row r="7" spans="1:57" ht="20.25" customHeight="1" thickBot="1" x14ac:dyDescent="0.25">
      <c r="A7" s="28"/>
      <c r="B7" s="189" t="s">
        <v>63</v>
      </c>
      <c r="C7" s="177" t="s">
        <v>62</v>
      </c>
      <c r="D7" s="178"/>
      <c r="E7" s="176" t="s">
        <v>61</v>
      </c>
      <c r="F7" s="178"/>
      <c r="G7" s="176" t="s">
        <v>60</v>
      </c>
      <c r="H7" s="177"/>
      <c r="I7" s="177"/>
      <c r="J7" s="177"/>
      <c r="K7" s="178"/>
      <c r="L7" s="176" t="s">
        <v>59</v>
      </c>
      <c r="M7" s="177"/>
      <c r="N7" s="177"/>
      <c r="O7" s="192"/>
      <c r="P7" s="174" t="s">
        <v>58</v>
      </c>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60" t="str">
        <f>IF(AZ3="４週","(9)1～4週目の勤務時間数合計","(9)1か月の勤務時間数合計")</f>
        <v>(9)1～4週目の勤務時間数合計</v>
      </c>
      <c r="AV7" s="161"/>
      <c r="AW7" s="160" t="s">
        <v>57</v>
      </c>
      <c r="AX7" s="161"/>
      <c r="AY7" s="170" t="s">
        <v>56</v>
      </c>
      <c r="AZ7" s="170"/>
      <c r="BA7" s="170"/>
      <c r="BB7" s="170"/>
      <c r="BC7" s="170"/>
      <c r="BD7" s="170"/>
    </row>
    <row r="8" spans="1:57" ht="20.25" customHeight="1" thickBot="1" x14ac:dyDescent="0.25">
      <c r="A8" s="28"/>
      <c r="B8" s="190"/>
      <c r="C8" s="180"/>
      <c r="D8" s="181"/>
      <c r="E8" s="179"/>
      <c r="F8" s="181"/>
      <c r="G8" s="179"/>
      <c r="H8" s="180"/>
      <c r="I8" s="180"/>
      <c r="J8" s="180"/>
      <c r="K8" s="181"/>
      <c r="L8" s="179"/>
      <c r="M8" s="180"/>
      <c r="N8" s="180"/>
      <c r="O8" s="193"/>
      <c r="P8" s="157" t="s">
        <v>55</v>
      </c>
      <c r="Q8" s="158"/>
      <c r="R8" s="158"/>
      <c r="S8" s="158"/>
      <c r="T8" s="158"/>
      <c r="U8" s="158"/>
      <c r="V8" s="159"/>
      <c r="W8" s="157" t="s">
        <v>54</v>
      </c>
      <c r="X8" s="158"/>
      <c r="Y8" s="158"/>
      <c r="Z8" s="158"/>
      <c r="AA8" s="158"/>
      <c r="AB8" s="158"/>
      <c r="AC8" s="159"/>
      <c r="AD8" s="157" t="s">
        <v>53</v>
      </c>
      <c r="AE8" s="158"/>
      <c r="AF8" s="158"/>
      <c r="AG8" s="158"/>
      <c r="AH8" s="158"/>
      <c r="AI8" s="158"/>
      <c r="AJ8" s="159"/>
      <c r="AK8" s="157" t="s">
        <v>52</v>
      </c>
      <c r="AL8" s="158"/>
      <c r="AM8" s="158"/>
      <c r="AN8" s="158"/>
      <c r="AO8" s="158"/>
      <c r="AP8" s="158"/>
      <c r="AQ8" s="159"/>
      <c r="AR8" s="157" t="s">
        <v>51</v>
      </c>
      <c r="AS8" s="158"/>
      <c r="AT8" s="159"/>
      <c r="AU8" s="162"/>
      <c r="AV8" s="163"/>
      <c r="AW8" s="162"/>
      <c r="AX8" s="163"/>
      <c r="AY8" s="170"/>
      <c r="AZ8" s="170"/>
      <c r="BA8" s="170"/>
      <c r="BB8" s="170"/>
      <c r="BC8" s="170"/>
      <c r="BD8" s="170"/>
    </row>
    <row r="9" spans="1:57" ht="20.25" customHeight="1" thickBot="1" x14ac:dyDescent="0.25">
      <c r="A9" s="28"/>
      <c r="B9" s="190"/>
      <c r="C9" s="180"/>
      <c r="D9" s="181"/>
      <c r="E9" s="179"/>
      <c r="F9" s="181"/>
      <c r="G9" s="179"/>
      <c r="H9" s="180"/>
      <c r="I9" s="180"/>
      <c r="J9" s="180"/>
      <c r="K9" s="181"/>
      <c r="L9" s="179"/>
      <c r="M9" s="180"/>
      <c r="N9" s="180"/>
      <c r="O9" s="193"/>
      <c r="P9" s="68">
        <f>DAY(DATE($X$2,$AB$2,1))</f>
        <v>1</v>
      </c>
      <c r="Q9" s="67">
        <f>DAY(DATE($X$2,$AB$2,2))</f>
        <v>2</v>
      </c>
      <c r="R9" s="67">
        <f>DAY(DATE($X$2,$AB$2,3))</f>
        <v>3</v>
      </c>
      <c r="S9" s="67">
        <f>DAY(DATE($X$2,$AB$2,4))</f>
        <v>4</v>
      </c>
      <c r="T9" s="67">
        <f>DAY(DATE($X$2,$AB$2,5))</f>
        <v>5</v>
      </c>
      <c r="U9" s="67">
        <f>DAY(DATE($X$2,$AB$2,6))</f>
        <v>6</v>
      </c>
      <c r="V9" s="69">
        <f>DAY(DATE($X$2,$AB$2,7))</f>
        <v>7</v>
      </c>
      <c r="W9" s="68">
        <f>DAY(DATE($X$2,$AB$2,8))</f>
        <v>8</v>
      </c>
      <c r="X9" s="67">
        <f>DAY(DATE($X$2,$AB$2,9))</f>
        <v>9</v>
      </c>
      <c r="Y9" s="67">
        <f>DAY(DATE($X$2,$AB$2,10))</f>
        <v>10</v>
      </c>
      <c r="Z9" s="67">
        <f>DAY(DATE($X$2,$AB$2,11))</f>
        <v>11</v>
      </c>
      <c r="AA9" s="67">
        <f>DAY(DATE($X$2,$AB$2,12))</f>
        <v>12</v>
      </c>
      <c r="AB9" s="67">
        <f>DAY(DATE($X$2,$AB$2,13))</f>
        <v>13</v>
      </c>
      <c r="AC9" s="69">
        <f>DAY(DATE($X$2,$AB$2,14))</f>
        <v>14</v>
      </c>
      <c r="AD9" s="68">
        <f>DAY(DATE($X$2,$AB$2,15))</f>
        <v>15</v>
      </c>
      <c r="AE9" s="67">
        <f>DAY(DATE($X$2,$AB$2,16))</f>
        <v>16</v>
      </c>
      <c r="AF9" s="67">
        <f>DAY(DATE($X$2,$AB$2,17))</f>
        <v>17</v>
      </c>
      <c r="AG9" s="67">
        <f>DAY(DATE($X$2,$AB$2,18))</f>
        <v>18</v>
      </c>
      <c r="AH9" s="67">
        <f>DAY(DATE($X$2,$AB$2,19))</f>
        <v>19</v>
      </c>
      <c r="AI9" s="67">
        <f>DAY(DATE($X$2,$AB$2,20))</f>
        <v>20</v>
      </c>
      <c r="AJ9" s="69">
        <f>DAY(DATE($X$2,$AB$2,21))</f>
        <v>21</v>
      </c>
      <c r="AK9" s="68">
        <f>DAY(DATE($X$2,$AB$2,22))</f>
        <v>22</v>
      </c>
      <c r="AL9" s="67">
        <f>DAY(DATE($X$2,$AB$2,23))</f>
        <v>23</v>
      </c>
      <c r="AM9" s="67">
        <f>DAY(DATE($X$2,$AB$2,24))</f>
        <v>24</v>
      </c>
      <c r="AN9" s="67">
        <f>DAY(DATE($X$2,$AB$2,25))</f>
        <v>25</v>
      </c>
      <c r="AO9" s="67">
        <f>DAY(DATE($X$2,$AB$2,26))</f>
        <v>26</v>
      </c>
      <c r="AP9" s="67">
        <f>DAY(DATE($X$2,$AB$2,27))</f>
        <v>27</v>
      </c>
      <c r="AQ9" s="69">
        <f>DAY(DATE($X$2,$AB$2,28))</f>
        <v>28</v>
      </c>
      <c r="AR9" s="68" t="str">
        <f>IF(AZ3="暦月",IF(DAY(DATE($X$2,$AB$2,29))=29,29,""),"")</f>
        <v/>
      </c>
      <c r="AS9" s="67" t="str">
        <f>IF(AZ3="暦月",IF(DAY(DATE($X$2,$AB$2,30))=30,30,""),"")</f>
        <v/>
      </c>
      <c r="AT9" s="66" t="str">
        <f>IF(AZ3="暦月",IF(DAY(DATE($X$2,$AB$2,31))=31,31,""),"")</f>
        <v/>
      </c>
      <c r="AU9" s="162"/>
      <c r="AV9" s="163"/>
      <c r="AW9" s="162"/>
      <c r="AX9" s="163"/>
      <c r="AY9" s="170"/>
      <c r="AZ9" s="170"/>
      <c r="BA9" s="170"/>
      <c r="BB9" s="170"/>
      <c r="BC9" s="170"/>
      <c r="BD9" s="170"/>
    </row>
    <row r="10" spans="1:57" ht="20.25" hidden="1" customHeight="1" thickBot="1" x14ac:dyDescent="0.25">
      <c r="A10" s="28"/>
      <c r="B10" s="190"/>
      <c r="C10" s="180"/>
      <c r="D10" s="181"/>
      <c r="E10" s="179"/>
      <c r="F10" s="181"/>
      <c r="G10" s="179"/>
      <c r="H10" s="180"/>
      <c r="I10" s="180"/>
      <c r="J10" s="180"/>
      <c r="K10" s="181"/>
      <c r="L10" s="179"/>
      <c r="M10" s="180"/>
      <c r="N10" s="180"/>
      <c r="O10" s="193"/>
      <c r="P10" s="68">
        <f>WEEKDAY(DATE($X$2,$AB$2,1))</f>
        <v>2</v>
      </c>
      <c r="Q10" s="67">
        <f>WEEKDAY(DATE($X$2,$AB$2,2))</f>
        <v>3</v>
      </c>
      <c r="R10" s="67">
        <f>WEEKDAY(DATE($X$2,$AB$2,3))</f>
        <v>4</v>
      </c>
      <c r="S10" s="67">
        <f>WEEKDAY(DATE($X$2,$AB$2,4))</f>
        <v>5</v>
      </c>
      <c r="T10" s="67">
        <f>WEEKDAY(DATE($X$2,$AB$2,5))</f>
        <v>6</v>
      </c>
      <c r="U10" s="67">
        <f>WEEKDAY(DATE($X$2,$AB$2,6))</f>
        <v>7</v>
      </c>
      <c r="V10" s="69">
        <f>WEEKDAY(DATE($X$2,$AB$2,7))</f>
        <v>1</v>
      </c>
      <c r="W10" s="68">
        <f>WEEKDAY(DATE($X$2,$AB$2,8))</f>
        <v>2</v>
      </c>
      <c r="X10" s="67">
        <f>WEEKDAY(DATE($X$2,$AB$2,9))</f>
        <v>3</v>
      </c>
      <c r="Y10" s="67">
        <f>WEEKDAY(DATE($X$2,$AB$2,10))</f>
        <v>4</v>
      </c>
      <c r="Z10" s="67">
        <f>WEEKDAY(DATE($X$2,$AB$2,11))</f>
        <v>5</v>
      </c>
      <c r="AA10" s="67">
        <f>WEEKDAY(DATE($X$2,$AB$2,12))</f>
        <v>6</v>
      </c>
      <c r="AB10" s="67">
        <f>WEEKDAY(DATE($X$2,$AB$2,13))</f>
        <v>7</v>
      </c>
      <c r="AC10" s="69">
        <f>WEEKDAY(DATE($X$2,$AB$2,14))</f>
        <v>1</v>
      </c>
      <c r="AD10" s="68">
        <f>WEEKDAY(DATE($X$2,$AB$2,15))</f>
        <v>2</v>
      </c>
      <c r="AE10" s="67">
        <f>WEEKDAY(DATE($X$2,$AB$2,16))</f>
        <v>3</v>
      </c>
      <c r="AF10" s="67">
        <f>WEEKDAY(DATE($X$2,$AB$2,17))</f>
        <v>4</v>
      </c>
      <c r="AG10" s="67">
        <f>WEEKDAY(DATE($X$2,$AB$2,18))</f>
        <v>5</v>
      </c>
      <c r="AH10" s="67">
        <f>WEEKDAY(DATE($X$2,$AB$2,19))</f>
        <v>6</v>
      </c>
      <c r="AI10" s="67">
        <f>WEEKDAY(DATE($X$2,$AB$2,20))</f>
        <v>7</v>
      </c>
      <c r="AJ10" s="69">
        <f>WEEKDAY(DATE($X$2,$AB$2,21))</f>
        <v>1</v>
      </c>
      <c r="AK10" s="68">
        <f>WEEKDAY(DATE($X$2,$AB$2,22))</f>
        <v>2</v>
      </c>
      <c r="AL10" s="67">
        <f>WEEKDAY(DATE($X$2,$AB$2,23))</f>
        <v>3</v>
      </c>
      <c r="AM10" s="67">
        <f>WEEKDAY(DATE($X$2,$AB$2,24))</f>
        <v>4</v>
      </c>
      <c r="AN10" s="67">
        <f>WEEKDAY(DATE($X$2,$AB$2,25))</f>
        <v>5</v>
      </c>
      <c r="AO10" s="67">
        <f>WEEKDAY(DATE($X$2,$AB$2,26))</f>
        <v>6</v>
      </c>
      <c r="AP10" s="67">
        <f>WEEKDAY(DATE($X$2,$AB$2,27))</f>
        <v>7</v>
      </c>
      <c r="AQ10" s="69">
        <f>WEEKDAY(DATE($X$2,$AB$2,28))</f>
        <v>1</v>
      </c>
      <c r="AR10" s="68">
        <f>IF(AR9=29,WEEKDAY(DATE($X$2,$AB$2,29)),0)</f>
        <v>0</v>
      </c>
      <c r="AS10" s="67">
        <f>IF(AS9=30,WEEKDAY(DATE($X$2,$AB$2,30)),0)</f>
        <v>0</v>
      </c>
      <c r="AT10" s="66">
        <f>IF(AT9=31,WEEKDAY(DATE($X$2,$AB$2,31)),0)</f>
        <v>0</v>
      </c>
      <c r="AU10" s="164"/>
      <c r="AV10" s="165"/>
      <c r="AW10" s="164"/>
      <c r="AX10" s="165"/>
      <c r="AY10" s="171"/>
      <c r="AZ10" s="171"/>
      <c r="BA10" s="171"/>
      <c r="BB10" s="171"/>
      <c r="BC10" s="171"/>
      <c r="BD10" s="171"/>
    </row>
    <row r="11" spans="1:57" ht="20.25" customHeight="1" thickBot="1" x14ac:dyDescent="0.25">
      <c r="A11" s="28"/>
      <c r="B11" s="191"/>
      <c r="C11" s="183"/>
      <c r="D11" s="184"/>
      <c r="E11" s="182"/>
      <c r="F11" s="184"/>
      <c r="G11" s="182"/>
      <c r="H11" s="183"/>
      <c r="I11" s="183"/>
      <c r="J11" s="183"/>
      <c r="K11" s="184"/>
      <c r="L11" s="182"/>
      <c r="M11" s="183"/>
      <c r="N11" s="183"/>
      <c r="O11" s="194"/>
      <c r="P11" s="65" t="str">
        <f t="shared" ref="P11:AQ11" si="0">IF(P10=1,"日",IF(P10=2,"月",IF(P10=3,"火",IF(P10=4,"水",IF(P10=5,"木",IF(P10=6,"金","土"))))))</f>
        <v>月</v>
      </c>
      <c r="Q11" s="63" t="str">
        <f t="shared" si="0"/>
        <v>火</v>
      </c>
      <c r="R11" s="63" t="str">
        <f t="shared" si="0"/>
        <v>水</v>
      </c>
      <c r="S11" s="63" t="str">
        <f t="shared" si="0"/>
        <v>木</v>
      </c>
      <c r="T11" s="63" t="str">
        <f t="shared" si="0"/>
        <v>金</v>
      </c>
      <c r="U11" s="63" t="str">
        <f t="shared" si="0"/>
        <v>土</v>
      </c>
      <c r="V11" s="64" t="str">
        <f t="shared" si="0"/>
        <v>日</v>
      </c>
      <c r="W11" s="65" t="str">
        <f t="shared" si="0"/>
        <v>月</v>
      </c>
      <c r="X11" s="63" t="str">
        <f t="shared" si="0"/>
        <v>火</v>
      </c>
      <c r="Y11" s="63" t="str">
        <f t="shared" si="0"/>
        <v>水</v>
      </c>
      <c r="Z11" s="63" t="str">
        <f t="shared" si="0"/>
        <v>木</v>
      </c>
      <c r="AA11" s="63" t="str">
        <f t="shared" si="0"/>
        <v>金</v>
      </c>
      <c r="AB11" s="63" t="str">
        <f t="shared" si="0"/>
        <v>土</v>
      </c>
      <c r="AC11" s="64" t="str">
        <f t="shared" si="0"/>
        <v>日</v>
      </c>
      <c r="AD11" s="65" t="str">
        <f t="shared" si="0"/>
        <v>月</v>
      </c>
      <c r="AE11" s="63" t="str">
        <f t="shared" si="0"/>
        <v>火</v>
      </c>
      <c r="AF11" s="63" t="str">
        <f t="shared" si="0"/>
        <v>水</v>
      </c>
      <c r="AG11" s="63" t="str">
        <f t="shared" si="0"/>
        <v>木</v>
      </c>
      <c r="AH11" s="63" t="str">
        <f t="shared" si="0"/>
        <v>金</v>
      </c>
      <c r="AI11" s="63" t="str">
        <f t="shared" si="0"/>
        <v>土</v>
      </c>
      <c r="AJ11" s="64" t="str">
        <f t="shared" si="0"/>
        <v>日</v>
      </c>
      <c r="AK11" s="65" t="str">
        <f t="shared" si="0"/>
        <v>月</v>
      </c>
      <c r="AL11" s="63" t="str">
        <f t="shared" si="0"/>
        <v>火</v>
      </c>
      <c r="AM11" s="63" t="str">
        <f t="shared" si="0"/>
        <v>水</v>
      </c>
      <c r="AN11" s="63" t="str">
        <f t="shared" si="0"/>
        <v>木</v>
      </c>
      <c r="AO11" s="63" t="str">
        <f t="shared" si="0"/>
        <v>金</v>
      </c>
      <c r="AP11" s="63" t="str">
        <f t="shared" si="0"/>
        <v>土</v>
      </c>
      <c r="AQ11" s="64" t="str">
        <f t="shared" si="0"/>
        <v>日</v>
      </c>
      <c r="AR11" s="63" t="str">
        <f>IF(AR10=1,"日",IF(AR10=2,"月",IF(AR10=3,"火",IF(AR10=4,"水",IF(AR10=5,"木",IF(AR10=6,"金",IF(AR10=0,"","土")))))))</f>
        <v/>
      </c>
      <c r="AS11" s="63" t="str">
        <f>IF(AS10=1,"日",IF(AS10=2,"月",IF(AS10=3,"火",IF(AS10=4,"水",IF(AS10=5,"木",IF(AS10=6,"金",IF(AS10=0,"","土")))))))</f>
        <v/>
      </c>
      <c r="AT11" s="62" t="str">
        <f>IF(AT10=1,"日",IF(AT10=2,"月",IF(AT10=3,"火",IF(AT10=4,"水",IF(AT10=5,"木",IF(AT10=6,"金",IF(AT10=0,"","土")))))))</f>
        <v/>
      </c>
      <c r="AU11" s="166"/>
      <c r="AV11" s="167"/>
      <c r="AW11" s="166"/>
      <c r="AX11" s="167"/>
      <c r="AY11" s="171"/>
      <c r="AZ11" s="171"/>
      <c r="BA11" s="171"/>
      <c r="BB11" s="171"/>
      <c r="BC11" s="171"/>
      <c r="BD11" s="171"/>
    </row>
    <row r="12" spans="1:57" ht="39.950000000000003" customHeight="1" x14ac:dyDescent="0.2">
      <c r="A12" s="28"/>
      <c r="B12" s="61">
        <v>1</v>
      </c>
      <c r="C12" s="204"/>
      <c r="D12" s="205"/>
      <c r="E12" s="206"/>
      <c r="F12" s="207"/>
      <c r="G12" s="208"/>
      <c r="H12" s="209"/>
      <c r="I12" s="209"/>
      <c r="J12" s="209"/>
      <c r="K12" s="210"/>
      <c r="L12" s="206"/>
      <c r="M12" s="211"/>
      <c r="N12" s="211"/>
      <c r="O12" s="212"/>
      <c r="P12" s="60"/>
      <c r="Q12" s="59"/>
      <c r="R12" s="59"/>
      <c r="S12" s="59"/>
      <c r="T12" s="59"/>
      <c r="U12" s="59"/>
      <c r="V12" s="58"/>
      <c r="W12" s="60"/>
      <c r="X12" s="59"/>
      <c r="Y12" s="59"/>
      <c r="Z12" s="59"/>
      <c r="AA12" s="59"/>
      <c r="AB12" s="59"/>
      <c r="AC12" s="58"/>
      <c r="AD12" s="60"/>
      <c r="AE12" s="59"/>
      <c r="AF12" s="59"/>
      <c r="AG12" s="59"/>
      <c r="AH12" s="59"/>
      <c r="AI12" s="59"/>
      <c r="AJ12" s="58"/>
      <c r="AK12" s="60"/>
      <c r="AL12" s="59"/>
      <c r="AM12" s="59"/>
      <c r="AN12" s="59"/>
      <c r="AO12" s="59"/>
      <c r="AP12" s="59"/>
      <c r="AQ12" s="58"/>
      <c r="AR12" s="60"/>
      <c r="AS12" s="59"/>
      <c r="AT12" s="58"/>
      <c r="AU12" s="185"/>
      <c r="AV12" s="186"/>
      <c r="AW12" s="187"/>
      <c r="AX12" s="188"/>
      <c r="AY12" s="216"/>
      <c r="AZ12" s="217"/>
      <c r="BA12" s="217"/>
      <c r="BB12" s="217"/>
      <c r="BC12" s="217"/>
      <c r="BD12" s="218"/>
    </row>
    <row r="13" spans="1:57" ht="39.950000000000003" customHeight="1" x14ac:dyDescent="0.2">
      <c r="A13" s="28"/>
      <c r="B13" s="41">
        <f t="shared" ref="B13:B39" si="1">B12+1</f>
        <v>2</v>
      </c>
      <c r="C13" s="195"/>
      <c r="D13" s="196"/>
      <c r="E13" s="197"/>
      <c r="F13" s="200"/>
      <c r="G13" s="201"/>
      <c r="H13" s="202"/>
      <c r="I13" s="202"/>
      <c r="J13" s="202"/>
      <c r="K13" s="203"/>
      <c r="L13" s="197"/>
      <c r="M13" s="198"/>
      <c r="N13" s="198"/>
      <c r="O13" s="199"/>
      <c r="P13" s="40"/>
      <c r="Q13" s="39"/>
      <c r="R13" s="39"/>
      <c r="S13" s="39"/>
      <c r="T13" s="39"/>
      <c r="U13" s="39"/>
      <c r="V13" s="38"/>
      <c r="W13" s="40"/>
      <c r="X13" s="39"/>
      <c r="Y13" s="39"/>
      <c r="Z13" s="39"/>
      <c r="AA13" s="39"/>
      <c r="AB13" s="39"/>
      <c r="AC13" s="38"/>
      <c r="AD13" s="40"/>
      <c r="AE13" s="39"/>
      <c r="AF13" s="39"/>
      <c r="AG13" s="39"/>
      <c r="AH13" s="39"/>
      <c r="AI13" s="39"/>
      <c r="AJ13" s="38"/>
      <c r="AK13" s="40"/>
      <c r="AL13" s="39"/>
      <c r="AM13" s="39"/>
      <c r="AN13" s="39"/>
      <c r="AO13" s="39"/>
      <c r="AP13" s="39"/>
      <c r="AQ13" s="38"/>
      <c r="AR13" s="40"/>
      <c r="AS13" s="39"/>
      <c r="AT13" s="38"/>
      <c r="AU13" s="153"/>
      <c r="AV13" s="154"/>
      <c r="AW13" s="151"/>
      <c r="AX13" s="152"/>
      <c r="AY13" s="213"/>
      <c r="AZ13" s="214"/>
      <c r="BA13" s="214"/>
      <c r="BB13" s="214"/>
      <c r="BC13" s="214"/>
      <c r="BD13" s="215"/>
    </row>
    <row r="14" spans="1:57" ht="39.950000000000003" customHeight="1" x14ac:dyDescent="0.2">
      <c r="A14" s="28"/>
      <c r="B14" s="41">
        <f t="shared" si="1"/>
        <v>3</v>
      </c>
      <c r="C14" s="195"/>
      <c r="D14" s="196"/>
      <c r="E14" s="197"/>
      <c r="F14" s="200"/>
      <c r="G14" s="201"/>
      <c r="H14" s="202"/>
      <c r="I14" s="202"/>
      <c r="J14" s="202"/>
      <c r="K14" s="203"/>
      <c r="L14" s="197"/>
      <c r="M14" s="198"/>
      <c r="N14" s="198"/>
      <c r="O14" s="199"/>
      <c r="P14" s="40"/>
      <c r="Q14" s="39"/>
      <c r="R14" s="39"/>
      <c r="S14" s="39"/>
      <c r="T14" s="39"/>
      <c r="U14" s="39"/>
      <c r="V14" s="38"/>
      <c r="W14" s="40"/>
      <c r="X14" s="39"/>
      <c r="Y14" s="39"/>
      <c r="Z14" s="39"/>
      <c r="AA14" s="39"/>
      <c r="AB14" s="39"/>
      <c r="AC14" s="38"/>
      <c r="AD14" s="40"/>
      <c r="AE14" s="39"/>
      <c r="AF14" s="39"/>
      <c r="AG14" s="39"/>
      <c r="AH14" s="39"/>
      <c r="AI14" s="39"/>
      <c r="AJ14" s="38"/>
      <c r="AK14" s="40"/>
      <c r="AL14" s="39"/>
      <c r="AM14" s="39"/>
      <c r="AN14" s="39"/>
      <c r="AO14" s="39"/>
      <c r="AP14" s="39"/>
      <c r="AQ14" s="38"/>
      <c r="AR14" s="40"/>
      <c r="AS14" s="39"/>
      <c r="AT14" s="38"/>
      <c r="AU14" s="153"/>
      <c r="AV14" s="154"/>
      <c r="AW14" s="151"/>
      <c r="AX14" s="152"/>
      <c r="AY14" s="213"/>
      <c r="AZ14" s="214"/>
      <c r="BA14" s="214"/>
      <c r="BB14" s="214"/>
      <c r="BC14" s="214"/>
      <c r="BD14" s="215"/>
    </row>
    <row r="15" spans="1:57" ht="39.950000000000003" customHeight="1" x14ac:dyDescent="0.2">
      <c r="A15" s="28"/>
      <c r="B15" s="41">
        <f t="shared" si="1"/>
        <v>4</v>
      </c>
      <c r="C15" s="195"/>
      <c r="D15" s="196"/>
      <c r="E15" s="197"/>
      <c r="F15" s="200"/>
      <c r="G15" s="201"/>
      <c r="H15" s="202"/>
      <c r="I15" s="202"/>
      <c r="J15" s="202"/>
      <c r="K15" s="203"/>
      <c r="L15" s="197"/>
      <c r="M15" s="198"/>
      <c r="N15" s="198"/>
      <c r="O15" s="199"/>
      <c r="P15" s="40"/>
      <c r="Q15" s="39"/>
      <c r="R15" s="39"/>
      <c r="S15" s="39"/>
      <c r="T15" s="39"/>
      <c r="U15" s="39"/>
      <c r="V15" s="38"/>
      <c r="W15" s="40"/>
      <c r="X15" s="39"/>
      <c r="Y15" s="39"/>
      <c r="Z15" s="39"/>
      <c r="AA15" s="39"/>
      <c r="AB15" s="39"/>
      <c r="AC15" s="38"/>
      <c r="AD15" s="40"/>
      <c r="AE15" s="39"/>
      <c r="AF15" s="39"/>
      <c r="AG15" s="39"/>
      <c r="AH15" s="39"/>
      <c r="AI15" s="39"/>
      <c r="AJ15" s="38"/>
      <c r="AK15" s="40"/>
      <c r="AL15" s="39"/>
      <c r="AM15" s="39"/>
      <c r="AN15" s="39"/>
      <c r="AO15" s="39"/>
      <c r="AP15" s="39"/>
      <c r="AQ15" s="38"/>
      <c r="AR15" s="40"/>
      <c r="AS15" s="39"/>
      <c r="AT15" s="38"/>
      <c r="AU15" s="153"/>
      <c r="AV15" s="154"/>
      <c r="AW15" s="151"/>
      <c r="AX15" s="152"/>
      <c r="AY15" s="213"/>
      <c r="AZ15" s="214"/>
      <c r="BA15" s="214"/>
      <c r="BB15" s="214"/>
      <c r="BC15" s="214"/>
      <c r="BD15" s="215"/>
    </row>
    <row r="16" spans="1:57" ht="39.950000000000003" customHeight="1" x14ac:dyDescent="0.2">
      <c r="A16" s="28"/>
      <c r="B16" s="41">
        <f t="shared" si="1"/>
        <v>5</v>
      </c>
      <c r="C16" s="195"/>
      <c r="D16" s="196"/>
      <c r="E16" s="197"/>
      <c r="F16" s="200"/>
      <c r="G16" s="201"/>
      <c r="H16" s="202"/>
      <c r="I16" s="202"/>
      <c r="J16" s="202"/>
      <c r="K16" s="203"/>
      <c r="L16" s="197"/>
      <c r="M16" s="198"/>
      <c r="N16" s="198"/>
      <c r="O16" s="199"/>
      <c r="P16" s="40"/>
      <c r="Q16" s="39"/>
      <c r="R16" s="39"/>
      <c r="S16" s="39"/>
      <c r="T16" s="39"/>
      <c r="U16" s="39"/>
      <c r="V16" s="38"/>
      <c r="W16" s="40"/>
      <c r="X16" s="39"/>
      <c r="Y16" s="39"/>
      <c r="Z16" s="39"/>
      <c r="AA16" s="39"/>
      <c r="AB16" s="39"/>
      <c r="AC16" s="38"/>
      <c r="AD16" s="40"/>
      <c r="AE16" s="39"/>
      <c r="AF16" s="39"/>
      <c r="AG16" s="39"/>
      <c r="AH16" s="39"/>
      <c r="AI16" s="39"/>
      <c r="AJ16" s="38"/>
      <c r="AK16" s="40"/>
      <c r="AL16" s="39"/>
      <c r="AM16" s="39"/>
      <c r="AN16" s="39"/>
      <c r="AO16" s="39"/>
      <c r="AP16" s="39"/>
      <c r="AQ16" s="38"/>
      <c r="AR16" s="40"/>
      <c r="AS16" s="39"/>
      <c r="AT16" s="38"/>
      <c r="AU16" s="153"/>
      <c r="AV16" s="154"/>
      <c r="AW16" s="151"/>
      <c r="AX16" s="152"/>
      <c r="AY16" s="213"/>
      <c r="AZ16" s="214"/>
      <c r="BA16" s="214"/>
      <c r="BB16" s="214"/>
      <c r="BC16" s="214"/>
      <c r="BD16" s="215"/>
    </row>
    <row r="17" spans="1:56" ht="39.950000000000003" customHeight="1" x14ac:dyDescent="0.2">
      <c r="A17" s="28"/>
      <c r="B17" s="41">
        <f t="shared" si="1"/>
        <v>6</v>
      </c>
      <c r="C17" s="195"/>
      <c r="D17" s="196"/>
      <c r="E17" s="197"/>
      <c r="F17" s="200"/>
      <c r="G17" s="201"/>
      <c r="H17" s="202"/>
      <c r="I17" s="202"/>
      <c r="J17" s="202"/>
      <c r="K17" s="203"/>
      <c r="L17" s="197"/>
      <c r="M17" s="198"/>
      <c r="N17" s="198"/>
      <c r="O17" s="199"/>
      <c r="P17" s="40"/>
      <c r="Q17" s="39"/>
      <c r="R17" s="39"/>
      <c r="S17" s="39"/>
      <c r="T17" s="39"/>
      <c r="U17" s="39"/>
      <c r="V17" s="38"/>
      <c r="W17" s="40"/>
      <c r="X17" s="39"/>
      <c r="Y17" s="39"/>
      <c r="Z17" s="39"/>
      <c r="AA17" s="39"/>
      <c r="AB17" s="39"/>
      <c r="AC17" s="38"/>
      <c r="AD17" s="40"/>
      <c r="AE17" s="39"/>
      <c r="AF17" s="39"/>
      <c r="AG17" s="39"/>
      <c r="AH17" s="39"/>
      <c r="AI17" s="39"/>
      <c r="AJ17" s="38"/>
      <c r="AK17" s="40"/>
      <c r="AL17" s="39"/>
      <c r="AM17" s="39"/>
      <c r="AN17" s="39"/>
      <c r="AO17" s="39"/>
      <c r="AP17" s="39"/>
      <c r="AQ17" s="38"/>
      <c r="AR17" s="40"/>
      <c r="AS17" s="39"/>
      <c r="AT17" s="38"/>
      <c r="AU17" s="153"/>
      <c r="AV17" s="154"/>
      <c r="AW17" s="151"/>
      <c r="AX17" s="152"/>
      <c r="AY17" s="213"/>
      <c r="AZ17" s="214"/>
      <c r="BA17" s="214"/>
      <c r="BB17" s="214"/>
      <c r="BC17" s="214"/>
      <c r="BD17" s="215"/>
    </row>
    <row r="18" spans="1:56" ht="39.950000000000003" customHeight="1" x14ac:dyDescent="0.2">
      <c r="A18" s="28"/>
      <c r="B18" s="41">
        <f t="shared" si="1"/>
        <v>7</v>
      </c>
      <c r="C18" s="195"/>
      <c r="D18" s="196"/>
      <c r="E18" s="197"/>
      <c r="F18" s="200"/>
      <c r="G18" s="201"/>
      <c r="H18" s="202"/>
      <c r="I18" s="202"/>
      <c r="J18" s="202"/>
      <c r="K18" s="203"/>
      <c r="L18" s="197"/>
      <c r="M18" s="198"/>
      <c r="N18" s="198"/>
      <c r="O18" s="199"/>
      <c r="P18" s="40"/>
      <c r="Q18" s="39"/>
      <c r="R18" s="39"/>
      <c r="S18" s="39"/>
      <c r="T18" s="39"/>
      <c r="U18" s="39"/>
      <c r="V18" s="38"/>
      <c r="W18" s="40"/>
      <c r="X18" s="39"/>
      <c r="Y18" s="39"/>
      <c r="Z18" s="39"/>
      <c r="AA18" s="39"/>
      <c r="AB18" s="39"/>
      <c r="AC18" s="38"/>
      <c r="AD18" s="40"/>
      <c r="AE18" s="39"/>
      <c r="AF18" s="39"/>
      <c r="AG18" s="39"/>
      <c r="AH18" s="39"/>
      <c r="AI18" s="39"/>
      <c r="AJ18" s="38"/>
      <c r="AK18" s="40"/>
      <c r="AL18" s="39"/>
      <c r="AM18" s="39"/>
      <c r="AN18" s="39"/>
      <c r="AO18" s="39"/>
      <c r="AP18" s="39"/>
      <c r="AQ18" s="38"/>
      <c r="AR18" s="40"/>
      <c r="AS18" s="39"/>
      <c r="AT18" s="38"/>
      <c r="AU18" s="153"/>
      <c r="AV18" s="154"/>
      <c r="AW18" s="151"/>
      <c r="AX18" s="152"/>
      <c r="AY18" s="213"/>
      <c r="AZ18" s="214"/>
      <c r="BA18" s="214"/>
      <c r="BB18" s="214"/>
      <c r="BC18" s="214"/>
      <c r="BD18" s="215"/>
    </row>
    <row r="19" spans="1:56" ht="39.950000000000003" customHeight="1" x14ac:dyDescent="0.2">
      <c r="A19" s="28"/>
      <c r="B19" s="41">
        <f t="shared" si="1"/>
        <v>8</v>
      </c>
      <c r="C19" s="195"/>
      <c r="D19" s="196"/>
      <c r="E19" s="197"/>
      <c r="F19" s="200"/>
      <c r="G19" s="201"/>
      <c r="H19" s="202"/>
      <c r="I19" s="202"/>
      <c r="J19" s="202"/>
      <c r="K19" s="203"/>
      <c r="L19" s="197"/>
      <c r="M19" s="198"/>
      <c r="N19" s="198"/>
      <c r="O19" s="199"/>
      <c r="P19" s="40"/>
      <c r="Q19" s="39"/>
      <c r="R19" s="39"/>
      <c r="S19" s="39"/>
      <c r="T19" s="39"/>
      <c r="U19" s="39"/>
      <c r="V19" s="38"/>
      <c r="W19" s="40"/>
      <c r="X19" s="39"/>
      <c r="Y19" s="39"/>
      <c r="Z19" s="39"/>
      <c r="AA19" s="39"/>
      <c r="AB19" s="39"/>
      <c r="AC19" s="38"/>
      <c r="AD19" s="40"/>
      <c r="AE19" s="39"/>
      <c r="AF19" s="39"/>
      <c r="AG19" s="39"/>
      <c r="AH19" s="39"/>
      <c r="AI19" s="39"/>
      <c r="AJ19" s="38"/>
      <c r="AK19" s="40"/>
      <c r="AL19" s="39"/>
      <c r="AM19" s="39"/>
      <c r="AN19" s="39"/>
      <c r="AO19" s="39"/>
      <c r="AP19" s="39"/>
      <c r="AQ19" s="38"/>
      <c r="AR19" s="40"/>
      <c r="AS19" s="39"/>
      <c r="AT19" s="38"/>
      <c r="AU19" s="153"/>
      <c r="AV19" s="154"/>
      <c r="AW19" s="151"/>
      <c r="AX19" s="152"/>
      <c r="AY19" s="213"/>
      <c r="AZ19" s="214"/>
      <c r="BA19" s="214"/>
      <c r="BB19" s="214"/>
      <c r="BC19" s="214"/>
      <c r="BD19" s="215"/>
    </row>
    <row r="20" spans="1:56" ht="39.950000000000003" customHeight="1" x14ac:dyDescent="0.2">
      <c r="A20" s="28"/>
      <c r="B20" s="41">
        <f t="shared" si="1"/>
        <v>9</v>
      </c>
      <c r="C20" s="195"/>
      <c r="D20" s="196"/>
      <c r="E20" s="197"/>
      <c r="F20" s="200"/>
      <c r="G20" s="201"/>
      <c r="H20" s="202"/>
      <c r="I20" s="202"/>
      <c r="J20" s="202"/>
      <c r="K20" s="203"/>
      <c r="L20" s="197"/>
      <c r="M20" s="198"/>
      <c r="N20" s="198"/>
      <c r="O20" s="199"/>
      <c r="P20" s="40"/>
      <c r="Q20" s="39"/>
      <c r="R20" s="39"/>
      <c r="S20" s="39"/>
      <c r="T20" s="39"/>
      <c r="U20" s="39"/>
      <c r="V20" s="38"/>
      <c r="W20" s="40"/>
      <c r="X20" s="39"/>
      <c r="Y20" s="39"/>
      <c r="Z20" s="39"/>
      <c r="AA20" s="39"/>
      <c r="AB20" s="39"/>
      <c r="AC20" s="38"/>
      <c r="AD20" s="40"/>
      <c r="AE20" s="39"/>
      <c r="AF20" s="39"/>
      <c r="AG20" s="39"/>
      <c r="AH20" s="39"/>
      <c r="AI20" s="39"/>
      <c r="AJ20" s="38"/>
      <c r="AK20" s="40"/>
      <c r="AL20" s="39"/>
      <c r="AM20" s="39"/>
      <c r="AN20" s="39"/>
      <c r="AO20" s="39"/>
      <c r="AP20" s="39"/>
      <c r="AQ20" s="38"/>
      <c r="AR20" s="40"/>
      <c r="AS20" s="39"/>
      <c r="AT20" s="38"/>
      <c r="AU20" s="153"/>
      <c r="AV20" s="154"/>
      <c r="AW20" s="151"/>
      <c r="AX20" s="152"/>
      <c r="AY20" s="213"/>
      <c r="AZ20" s="214"/>
      <c r="BA20" s="214"/>
      <c r="BB20" s="214"/>
      <c r="BC20" s="214"/>
      <c r="BD20" s="215"/>
    </row>
    <row r="21" spans="1:56" ht="39.950000000000003" customHeight="1" x14ac:dyDescent="0.2">
      <c r="A21" s="28"/>
      <c r="B21" s="41">
        <f t="shared" si="1"/>
        <v>10</v>
      </c>
      <c r="C21" s="195"/>
      <c r="D21" s="196"/>
      <c r="E21" s="197"/>
      <c r="F21" s="200"/>
      <c r="G21" s="201"/>
      <c r="H21" s="202"/>
      <c r="I21" s="202"/>
      <c r="J21" s="202"/>
      <c r="K21" s="203"/>
      <c r="L21" s="197"/>
      <c r="M21" s="198"/>
      <c r="N21" s="198"/>
      <c r="O21" s="199"/>
      <c r="P21" s="40"/>
      <c r="Q21" s="39"/>
      <c r="R21" s="39"/>
      <c r="S21" s="39"/>
      <c r="T21" s="39"/>
      <c r="U21" s="39"/>
      <c r="V21" s="38"/>
      <c r="W21" s="40"/>
      <c r="X21" s="39"/>
      <c r="Y21" s="39"/>
      <c r="Z21" s="39"/>
      <c r="AA21" s="39"/>
      <c r="AB21" s="39"/>
      <c r="AC21" s="38"/>
      <c r="AD21" s="40"/>
      <c r="AE21" s="39"/>
      <c r="AF21" s="39"/>
      <c r="AG21" s="39"/>
      <c r="AH21" s="39"/>
      <c r="AI21" s="39"/>
      <c r="AJ21" s="38"/>
      <c r="AK21" s="40"/>
      <c r="AL21" s="39"/>
      <c r="AM21" s="39"/>
      <c r="AN21" s="39"/>
      <c r="AO21" s="39"/>
      <c r="AP21" s="39"/>
      <c r="AQ21" s="38"/>
      <c r="AR21" s="40"/>
      <c r="AS21" s="39"/>
      <c r="AT21" s="38"/>
      <c r="AU21" s="153"/>
      <c r="AV21" s="154"/>
      <c r="AW21" s="151"/>
      <c r="AX21" s="152"/>
      <c r="AY21" s="213"/>
      <c r="AZ21" s="214"/>
      <c r="BA21" s="214"/>
      <c r="BB21" s="214"/>
      <c r="BC21" s="214"/>
      <c r="BD21" s="215"/>
    </row>
    <row r="22" spans="1:56" ht="39.950000000000003" customHeight="1" x14ac:dyDescent="0.2">
      <c r="A22" s="28"/>
      <c r="B22" s="41">
        <f t="shared" si="1"/>
        <v>11</v>
      </c>
      <c r="C22" s="195"/>
      <c r="D22" s="196"/>
      <c r="E22" s="197"/>
      <c r="F22" s="200"/>
      <c r="G22" s="201"/>
      <c r="H22" s="202"/>
      <c r="I22" s="202"/>
      <c r="J22" s="202"/>
      <c r="K22" s="203"/>
      <c r="L22" s="197"/>
      <c r="M22" s="198"/>
      <c r="N22" s="198"/>
      <c r="O22" s="199"/>
      <c r="P22" s="40"/>
      <c r="Q22" s="39"/>
      <c r="R22" s="39"/>
      <c r="S22" s="39"/>
      <c r="T22" s="39"/>
      <c r="U22" s="39"/>
      <c r="V22" s="38"/>
      <c r="W22" s="40"/>
      <c r="X22" s="39"/>
      <c r="Y22" s="39"/>
      <c r="Z22" s="39"/>
      <c r="AA22" s="39"/>
      <c r="AB22" s="39"/>
      <c r="AC22" s="38"/>
      <c r="AD22" s="40"/>
      <c r="AE22" s="39"/>
      <c r="AF22" s="39"/>
      <c r="AG22" s="39"/>
      <c r="AH22" s="39"/>
      <c r="AI22" s="39"/>
      <c r="AJ22" s="38"/>
      <c r="AK22" s="40"/>
      <c r="AL22" s="39"/>
      <c r="AM22" s="39"/>
      <c r="AN22" s="39"/>
      <c r="AO22" s="39"/>
      <c r="AP22" s="39"/>
      <c r="AQ22" s="38"/>
      <c r="AR22" s="40"/>
      <c r="AS22" s="39"/>
      <c r="AT22" s="38"/>
      <c r="AU22" s="153"/>
      <c r="AV22" s="154"/>
      <c r="AW22" s="151"/>
      <c r="AX22" s="152"/>
      <c r="AY22" s="213"/>
      <c r="AZ22" s="214"/>
      <c r="BA22" s="214"/>
      <c r="BB22" s="214"/>
      <c r="BC22" s="214"/>
      <c r="BD22" s="215"/>
    </row>
    <row r="23" spans="1:56" ht="39.950000000000003" customHeight="1" x14ac:dyDescent="0.2">
      <c r="A23" s="28"/>
      <c r="B23" s="41">
        <f t="shared" si="1"/>
        <v>12</v>
      </c>
      <c r="C23" s="195"/>
      <c r="D23" s="196"/>
      <c r="E23" s="197"/>
      <c r="F23" s="200"/>
      <c r="G23" s="201"/>
      <c r="H23" s="202"/>
      <c r="I23" s="202"/>
      <c r="J23" s="202"/>
      <c r="K23" s="203"/>
      <c r="L23" s="197"/>
      <c r="M23" s="198"/>
      <c r="N23" s="198"/>
      <c r="O23" s="199"/>
      <c r="P23" s="40"/>
      <c r="Q23" s="39"/>
      <c r="R23" s="39"/>
      <c r="S23" s="39"/>
      <c r="T23" s="39"/>
      <c r="U23" s="39"/>
      <c r="V23" s="38"/>
      <c r="W23" s="40"/>
      <c r="X23" s="39"/>
      <c r="Y23" s="39"/>
      <c r="Z23" s="39"/>
      <c r="AA23" s="39"/>
      <c r="AB23" s="39"/>
      <c r="AC23" s="38"/>
      <c r="AD23" s="40"/>
      <c r="AE23" s="39"/>
      <c r="AF23" s="39"/>
      <c r="AG23" s="39"/>
      <c r="AH23" s="39"/>
      <c r="AI23" s="39"/>
      <c r="AJ23" s="38"/>
      <c r="AK23" s="40"/>
      <c r="AL23" s="39"/>
      <c r="AM23" s="39"/>
      <c r="AN23" s="39"/>
      <c r="AO23" s="39"/>
      <c r="AP23" s="39"/>
      <c r="AQ23" s="38"/>
      <c r="AR23" s="40"/>
      <c r="AS23" s="39"/>
      <c r="AT23" s="38"/>
      <c r="AU23" s="153"/>
      <c r="AV23" s="154"/>
      <c r="AW23" s="151"/>
      <c r="AX23" s="152"/>
      <c r="AY23" s="213"/>
      <c r="AZ23" s="214"/>
      <c r="BA23" s="214"/>
      <c r="BB23" s="214"/>
      <c r="BC23" s="214"/>
      <c r="BD23" s="215"/>
    </row>
    <row r="24" spans="1:56" ht="39.950000000000003" customHeight="1" x14ac:dyDescent="0.2">
      <c r="A24" s="28"/>
      <c r="B24" s="41">
        <f t="shared" si="1"/>
        <v>13</v>
      </c>
      <c r="C24" s="195"/>
      <c r="D24" s="196"/>
      <c r="E24" s="197"/>
      <c r="F24" s="200"/>
      <c r="G24" s="201"/>
      <c r="H24" s="202"/>
      <c r="I24" s="202"/>
      <c r="J24" s="202"/>
      <c r="K24" s="203"/>
      <c r="L24" s="197"/>
      <c r="M24" s="198"/>
      <c r="N24" s="198"/>
      <c r="O24" s="199"/>
      <c r="P24" s="40"/>
      <c r="Q24" s="39"/>
      <c r="R24" s="39"/>
      <c r="S24" s="39"/>
      <c r="T24" s="39"/>
      <c r="U24" s="39"/>
      <c r="V24" s="38"/>
      <c r="W24" s="40"/>
      <c r="X24" s="39"/>
      <c r="Y24" s="39"/>
      <c r="Z24" s="39"/>
      <c r="AA24" s="39"/>
      <c r="AB24" s="39"/>
      <c r="AC24" s="38"/>
      <c r="AD24" s="40"/>
      <c r="AE24" s="39"/>
      <c r="AF24" s="39"/>
      <c r="AG24" s="39"/>
      <c r="AH24" s="39"/>
      <c r="AI24" s="39"/>
      <c r="AJ24" s="38"/>
      <c r="AK24" s="40"/>
      <c r="AL24" s="39"/>
      <c r="AM24" s="39"/>
      <c r="AN24" s="39"/>
      <c r="AO24" s="39"/>
      <c r="AP24" s="39"/>
      <c r="AQ24" s="38"/>
      <c r="AR24" s="40"/>
      <c r="AS24" s="39"/>
      <c r="AT24" s="38"/>
      <c r="AU24" s="153"/>
      <c r="AV24" s="154"/>
      <c r="AW24" s="151"/>
      <c r="AX24" s="152"/>
      <c r="AY24" s="213"/>
      <c r="AZ24" s="214"/>
      <c r="BA24" s="214"/>
      <c r="BB24" s="214"/>
      <c r="BC24" s="214"/>
      <c r="BD24" s="215"/>
    </row>
    <row r="25" spans="1:56" ht="39.950000000000003" customHeight="1" x14ac:dyDescent="0.2">
      <c r="A25" s="28"/>
      <c r="B25" s="41">
        <f t="shared" si="1"/>
        <v>14</v>
      </c>
      <c r="C25" s="195"/>
      <c r="D25" s="196"/>
      <c r="E25" s="197"/>
      <c r="F25" s="200"/>
      <c r="G25" s="201"/>
      <c r="H25" s="202"/>
      <c r="I25" s="202"/>
      <c r="J25" s="202"/>
      <c r="K25" s="203"/>
      <c r="L25" s="197"/>
      <c r="M25" s="198"/>
      <c r="N25" s="198"/>
      <c r="O25" s="199"/>
      <c r="P25" s="40"/>
      <c r="Q25" s="39"/>
      <c r="R25" s="39"/>
      <c r="S25" s="39"/>
      <c r="T25" s="39"/>
      <c r="U25" s="39"/>
      <c r="V25" s="38"/>
      <c r="W25" s="40"/>
      <c r="X25" s="39"/>
      <c r="Y25" s="39"/>
      <c r="Z25" s="39"/>
      <c r="AA25" s="39"/>
      <c r="AB25" s="39"/>
      <c r="AC25" s="38"/>
      <c r="AD25" s="40"/>
      <c r="AE25" s="39"/>
      <c r="AF25" s="39"/>
      <c r="AG25" s="39"/>
      <c r="AH25" s="39"/>
      <c r="AI25" s="39"/>
      <c r="AJ25" s="38"/>
      <c r="AK25" s="40"/>
      <c r="AL25" s="39"/>
      <c r="AM25" s="39"/>
      <c r="AN25" s="39"/>
      <c r="AO25" s="39"/>
      <c r="AP25" s="39"/>
      <c r="AQ25" s="38"/>
      <c r="AR25" s="40"/>
      <c r="AS25" s="39"/>
      <c r="AT25" s="38"/>
      <c r="AU25" s="153"/>
      <c r="AV25" s="154"/>
      <c r="AW25" s="151"/>
      <c r="AX25" s="152"/>
      <c r="AY25" s="213"/>
      <c r="AZ25" s="214"/>
      <c r="BA25" s="214"/>
      <c r="BB25" s="214"/>
      <c r="BC25" s="214"/>
      <c r="BD25" s="215"/>
    </row>
    <row r="26" spans="1:56" ht="39.950000000000003" customHeight="1" x14ac:dyDescent="0.2">
      <c r="A26" s="28"/>
      <c r="B26" s="41">
        <f t="shared" si="1"/>
        <v>15</v>
      </c>
      <c r="C26" s="195"/>
      <c r="D26" s="196"/>
      <c r="E26" s="197"/>
      <c r="F26" s="200"/>
      <c r="G26" s="201"/>
      <c r="H26" s="202"/>
      <c r="I26" s="202"/>
      <c r="J26" s="202"/>
      <c r="K26" s="203"/>
      <c r="L26" s="197"/>
      <c r="M26" s="198"/>
      <c r="N26" s="198"/>
      <c r="O26" s="199"/>
      <c r="P26" s="40"/>
      <c r="Q26" s="39"/>
      <c r="R26" s="39"/>
      <c r="S26" s="39"/>
      <c r="T26" s="39"/>
      <c r="U26" s="39"/>
      <c r="V26" s="38"/>
      <c r="W26" s="40"/>
      <c r="X26" s="39"/>
      <c r="Y26" s="39"/>
      <c r="Z26" s="39"/>
      <c r="AA26" s="39"/>
      <c r="AB26" s="39"/>
      <c r="AC26" s="38"/>
      <c r="AD26" s="40"/>
      <c r="AE26" s="39"/>
      <c r="AF26" s="39"/>
      <c r="AG26" s="39"/>
      <c r="AH26" s="39"/>
      <c r="AI26" s="39"/>
      <c r="AJ26" s="38"/>
      <c r="AK26" s="40"/>
      <c r="AL26" s="39"/>
      <c r="AM26" s="39"/>
      <c r="AN26" s="39"/>
      <c r="AO26" s="39"/>
      <c r="AP26" s="39"/>
      <c r="AQ26" s="38"/>
      <c r="AR26" s="40"/>
      <c r="AS26" s="39"/>
      <c r="AT26" s="38"/>
      <c r="AU26" s="153"/>
      <c r="AV26" s="154"/>
      <c r="AW26" s="151"/>
      <c r="AX26" s="152"/>
      <c r="AY26" s="213"/>
      <c r="AZ26" s="214"/>
      <c r="BA26" s="214"/>
      <c r="BB26" s="214"/>
      <c r="BC26" s="214"/>
      <c r="BD26" s="215"/>
    </row>
    <row r="27" spans="1:56" ht="39.950000000000003" customHeight="1" x14ac:dyDescent="0.2">
      <c r="A27" s="28"/>
      <c r="B27" s="41">
        <f t="shared" si="1"/>
        <v>16</v>
      </c>
      <c r="C27" s="57"/>
      <c r="D27" s="56"/>
      <c r="E27" s="51"/>
      <c r="F27" s="55"/>
      <c r="G27" s="54"/>
      <c r="H27" s="53"/>
      <c r="I27" s="53"/>
      <c r="J27" s="53"/>
      <c r="K27" s="52"/>
      <c r="L27" s="51"/>
      <c r="M27" s="50"/>
      <c r="N27" s="50"/>
      <c r="O27" s="49"/>
      <c r="P27" s="40"/>
      <c r="Q27" s="39"/>
      <c r="R27" s="39"/>
      <c r="S27" s="39"/>
      <c r="T27" s="39"/>
      <c r="U27" s="39"/>
      <c r="V27" s="38"/>
      <c r="W27" s="40"/>
      <c r="X27" s="39"/>
      <c r="Y27" s="39"/>
      <c r="Z27" s="39"/>
      <c r="AA27" s="39"/>
      <c r="AB27" s="39"/>
      <c r="AC27" s="38"/>
      <c r="AD27" s="40"/>
      <c r="AE27" s="39"/>
      <c r="AF27" s="39"/>
      <c r="AG27" s="39"/>
      <c r="AH27" s="39"/>
      <c r="AI27" s="39"/>
      <c r="AJ27" s="38"/>
      <c r="AK27" s="40"/>
      <c r="AL27" s="39"/>
      <c r="AM27" s="39"/>
      <c r="AN27" s="39"/>
      <c r="AO27" s="39"/>
      <c r="AP27" s="39"/>
      <c r="AQ27" s="38"/>
      <c r="AR27" s="40"/>
      <c r="AS27" s="39"/>
      <c r="AT27" s="38"/>
      <c r="AU27" s="48"/>
      <c r="AV27" s="47"/>
      <c r="AW27" s="46"/>
      <c r="AX27" s="45"/>
      <c r="AY27" s="44"/>
      <c r="AZ27" s="43"/>
      <c r="BA27" s="43"/>
      <c r="BB27" s="43"/>
      <c r="BC27" s="43"/>
      <c r="BD27" s="42"/>
    </row>
    <row r="28" spans="1:56" ht="39.950000000000003" customHeight="1" x14ac:dyDescent="0.2">
      <c r="A28" s="28"/>
      <c r="B28" s="41">
        <f t="shared" si="1"/>
        <v>17</v>
      </c>
      <c r="C28" s="57"/>
      <c r="D28" s="56"/>
      <c r="E28" s="51"/>
      <c r="F28" s="55"/>
      <c r="G28" s="54"/>
      <c r="H28" s="53"/>
      <c r="I28" s="53"/>
      <c r="J28" s="53"/>
      <c r="K28" s="52"/>
      <c r="L28" s="51"/>
      <c r="M28" s="50"/>
      <c r="N28" s="50"/>
      <c r="O28" s="49"/>
      <c r="P28" s="40"/>
      <c r="Q28" s="39"/>
      <c r="R28" s="39"/>
      <c r="S28" s="39"/>
      <c r="T28" s="39"/>
      <c r="U28" s="39"/>
      <c r="V28" s="38"/>
      <c r="W28" s="40"/>
      <c r="X28" s="39"/>
      <c r="Y28" s="39"/>
      <c r="Z28" s="39"/>
      <c r="AA28" s="39"/>
      <c r="AB28" s="39"/>
      <c r="AC28" s="38"/>
      <c r="AD28" s="40"/>
      <c r="AE28" s="39"/>
      <c r="AF28" s="39"/>
      <c r="AG28" s="39"/>
      <c r="AH28" s="39"/>
      <c r="AI28" s="39"/>
      <c r="AJ28" s="38"/>
      <c r="AK28" s="40"/>
      <c r="AL28" s="39"/>
      <c r="AM28" s="39"/>
      <c r="AN28" s="39"/>
      <c r="AO28" s="39"/>
      <c r="AP28" s="39"/>
      <c r="AQ28" s="38"/>
      <c r="AR28" s="40"/>
      <c r="AS28" s="39"/>
      <c r="AT28" s="38"/>
      <c r="AU28" s="48"/>
      <c r="AV28" s="47"/>
      <c r="AW28" s="46"/>
      <c r="AX28" s="45"/>
      <c r="AY28" s="44"/>
      <c r="AZ28" s="43"/>
      <c r="BA28" s="43"/>
      <c r="BB28" s="43"/>
      <c r="BC28" s="43"/>
      <c r="BD28" s="42"/>
    </row>
    <row r="29" spans="1:56" ht="39.950000000000003" customHeight="1" x14ac:dyDescent="0.2">
      <c r="A29" s="28"/>
      <c r="B29" s="41">
        <f t="shared" si="1"/>
        <v>18</v>
      </c>
      <c r="C29" s="57"/>
      <c r="D29" s="56"/>
      <c r="E29" s="51"/>
      <c r="F29" s="55"/>
      <c r="G29" s="54"/>
      <c r="H29" s="53"/>
      <c r="I29" s="53"/>
      <c r="J29" s="53"/>
      <c r="K29" s="52"/>
      <c r="L29" s="51"/>
      <c r="M29" s="50"/>
      <c r="N29" s="50"/>
      <c r="O29" s="49"/>
      <c r="P29" s="40"/>
      <c r="Q29" s="39"/>
      <c r="R29" s="39"/>
      <c r="S29" s="39"/>
      <c r="T29" s="39"/>
      <c r="U29" s="39"/>
      <c r="V29" s="38"/>
      <c r="W29" s="40"/>
      <c r="X29" s="39"/>
      <c r="Y29" s="39"/>
      <c r="Z29" s="39"/>
      <c r="AA29" s="39"/>
      <c r="AB29" s="39"/>
      <c r="AC29" s="38"/>
      <c r="AD29" s="40"/>
      <c r="AE29" s="39"/>
      <c r="AF29" s="39"/>
      <c r="AG29" s="39"/>
      <c r="AH29" s="39"/>
      <c r="AI29" s="39"/>
      <c r="AJ29" s="38"/>
      <c r="AK29" s="40"/>
      <c r="AL29" s="39"/>
      <c r="AM29" s="39"/>
      <c r="AN29" s="39"/>
      <c r="AO29" s="39"/>
      <c r="AP29" s="39"/>
      <c r="AQ29" s="38"/>
      <c r="AR29" s="40"/>
      <c r="AS29" s="39"/>
      <c r="AT29" s="38"/>
      <c r="AU29" s="48"/>
      <c r="AV29" s="47"/>
      <c r="AW29" s="46"/>
      <c r="AX29" s="45"/>
      <c r="AY29" s="44"/>
      <c r="AZ29" s="43"/>
      <c r="BA29" s="43"/>
      <c r="BB29" s="43"/>
      <c r="BC29" s="43"/>
      <c r="BD29" s="42"/>
    </row>
    <row r="30" spans="1:56" ht="39.950000000000003" customHeight="1" x14ac:dyDescent="0.2">
      <c r="A30" s="28"/>
      <c r="B30" s="41">
        <f t="shared" si="1"/>
        <v>19</v>
      </c>
      <c r="C30" s="57"/>
      <c r="D30" s="56"/>
      <c r="E30" s="51"/>
      <c r="F30" s="55"/>
      <c r="G30" s="54"/>
      <c r="H30" s="53"/>
      <c r="I30" s="53"/>
      <c r="J30" s="53"/>
      <c r="K30" s="52"/>
      <c r="L30" s="51"/>
      <c r="M30" s="50"/>
      <c r="N30" s="50"/>
      <c r="O30" s="49"/>
      <c r="P30" s="40"/>
      <c r="Q30" s="39"/>
      <c r="R30" s="39"/>
      <c r="S30" s="39"/>
      <c r="T30" s="39"/>
      <c r="U30" s="39"/>
      <c r="V30" s="38"/>
      <c r="W30" s="40"/>
      <c r="X30" s="39"/>
      <c r="Y30" s="39"/>
      <c r="Z30" s="39"/>
      <c r="AA30" s="39"/>
      <c r="AB30" s="39"/>
      <c r="AC30" s="38"/>
      <c r="AD30" s="40"/>
      <c r="AE30" s="39"/>
      <c r="AF30" s="39"/>
      <c r="AG30" s="39"/>
      <c r="AH30" s="39"/>
      <c r="AI30" s="39"/>
      <c r="AJ30" s="38"/>
      <c r="AK30" s="40"/>
      <c r="AL30" s="39"/>
      <c r="AM30" s="39"/>
      <c r="AN30" s="39"/>
      <c r="AO30" s="39"/>
      <c r="AP30" s="39"/>
      <c r="AQ30" s="38"/>
      <c r="AR30" s="40"/>
      <c r="AS30" s="39"/>
      <c r="AT30" s="38"/>
      <c r="AU30" s="48"/>
      <c r="AV30" s="47"/>
      <c r="AW30" s="46"/>
      <c r="AX30" s="45"/>
      <c r="AY30" s="44"/>
      <c r="AZ30" s="43"/>
      <c r="BA30" s="43"/>
      <c r="BB30" s="43"/>
      <c r="BC30" s="43"/>
      <c r="BD30" s="42"/>
    </row>
    <row r="31" spans="1:56" ht="39.950000000000003" customHeight="1" x14ac:dyDescent="0.2">
      <c r="A31" s="28"/>
      <c r="B31" s="41">
        <f t="shared" si="1"/>
        <v>20</v>
      </c>
      <c r="C31" s="57"/>
      <c r="D31" s="56"/>
      <c r="E31" s="51"/>
      <c r="F31" s="55"/>
      <c r="G31" s="54"/>
      <c r="H31" s="53"/>
      <c r="I31" s="53"/>
      <c r="J31" s="53"/>
      <c r="K31" s="52"/>
      <c r="L31" s="51"/>
      <c r="M31" s="50"/>
      <c r="N31" s="50"/>
      <c r="O31" s="49"/>
      <c r="P31" s="40"/>
      <c r="Q31" s="39"/>
      <c r="R31" s="39"/>
      <c r="S31" s="39"/>
      <c r="T31" s="39"/>
      <c r="U31" s="39"/>
      <c r="V31" s="38"/>
      <c r="W31" s="40"/>
      <c r="X31" s="39"/>
      <c r="Y31" s="39"/>
      <c r="Z31" s="39"/>
      <c r="AA31" s="39"/>
      <c r="AB31" s="39"/>
      <c r="AC31" s="38"/>
      <c r="AD31" s="40"/>
      <c r="AE31" s="39"/>
      <c r="AF31" s="39"/>
      <c r="AG31" s="39"/>
      <c r="AH31" s="39"/>
      <c r="AI31" s="39"/>
      <c r="AJ31" s="38"/>
      <c r="AK31" s="40"/>
      <c r="AL31" s="39"/>
      <c r="AM31" s="39"/>
      <c r="AN31" s="39"/>
      <c r="AO31" s="39"/>
      <c r="AP31" s="39"/>
      <c r="AQ31" s="38"/>
      <c r="AR31" s="40"/>
      <c r="AS31" s="39"/>
      <c r="AT31" s="38"/>
      <c r="AU31" s="48"/>
      <c r="AV31" s="47"/>
      <c r="AW31" s="46"/>
      <c r="AX31" s="45"/>
      <c r="AY31" s="44"/>
      <c r="AZ31" s="43"/>
      <c r="BA31" s="43"/>
      <c r="BB31" s="43"/>
      <c r="BC31" s="43"/>
      <c r="BD31" s="42"/>
    </row>
    <row r="32" spans="1:56" ht="39.950000000000003" customHeight="1" x14ac:dyDescent="0.2">
      <c r="A32" s="28"/>
      <c r="B32" s="41">
        <f t="shared" si="1"/>
        <v>21</v>
      </c>
      <c r="C32" s="57"/>
      <c r="D32" s="56"/>
      <c r="E32" s="51"/>
      <c r="F32" s="55"/>
      <c r="G32" s="54"/>
      <c r="H32" s="53"/>
      <c r="I32" s="53"/>
      <c r="J32" s="53"/>
      <c r="K32" s="52"/>
      <c r="L32" s="51"/>
      <c r="M32" s="50"/>
      <c r="N32" s="50"/>
      <c r="O32" s="49"/>
      <c r="P32" s="40"/>
      <c r="Q32" s="39"/>
      <c r="R32" s="39"/>
      <c r="S32" s="39"/>
      <c r="T32" s="39"/>
      <c r="U32" s="39"/>
      <c r="V32" s="38"/>
      <c r="W32" s="40"/>
      <c r="X32" s="39"/>
      <c r="Y32" s="39"/>
      <c r="Z32" s="39"/>
      <c r="AA32" s="39"/>
      <c r="AB32" s="39"/>
      <c r="AC32" s="38"/>
      <c r="AD32" s="40"/>
      <c r="AE32" s="39"/>
      <c r="AF32" s="39"/>
      <c r="AG32" s="39"/>
      <c r="AH32" s="39"/>
      <c r="AI32" s="39"/>
      <c r="AJ32" s="38"/>
      <c r="AK32" s="40"/>
      <c r="AL32" s="39"/>
      <c r="AM32" s="39"/>
      <c r="AN32" s="39"/>
      <c r="AO32" s="39"/>
      <c r="AP32" s="39"/>
      <c r="AQ32" s="38"/>
      <c r="AR32" s="40"/>
      <c r="AS32" s="39"/>
      <c r="AT32" s="38"/>
      <c r="AU32" s="48"/>
      <c r="AV32" s="47"/>
      <c r="AW32" s="46"/>
      <c r="AX32" s="45"/>
      <c r="AY32" s="44"/>
      <c r="AZ32" s="43"/>
      <c r="BA32" s="43"/>
      <c r="BB32" s="43"/>
      <c r="BC32" s="43"/>
      <c r="BD32" s="42"/>
    </row>
    <row r="33" spans="1:58" ht="39.950000000000003" customHeight="1" x14ac:dyDescent="0.2">
      <c r="A33" s="28"/>
      <c r="B33" s="41">
        <f t="shared" si="1"/>
        <v>22</v>
      </c>
      <c r="C33" s="57"/>
      <c r="D33" s="56"/>
      <c r="E33" s="51"/>
      <c r="F33" s="55"/>
      <c r="G33" s="54"/>
      <c r="H33" s="53"/>
      <c r="I33" s="53"/>
      <c r="J33" s="53"/>
      <c r="K33" s="52"/>
      <c r="L33" s="51"/>
      <c r="M33" s="50"/>
      <c r="N33" s="50"/>
      <c r="O33" s="49"/>
      <c r="P33" s="40"/>
      <c r="Q33" s="39"/>
      <c r="R33" s="39"/>
      <c r="S33" s="39"/>
      <c r="T33" s="39"/>
      <c r="U33" s="39"/>
      <c r="V33" s="38"/>
      <c r="W33" s="40"/>
      <c r="X33" s="39"/>
      <c r="Y33" s="39"/>
      <c r="Z33" s="39"/>
      <c r="AA33" s="39"/>
      <c r="AB33" s="39"/>
      <c r="AC33" s="38"/>
      <c r="AD33" s="40"/>
      <c r="AE33" s="39"/>
      <c r="AF33" s="39"/>
      <c r="AG33" s="39"/>
      <c r="AH33" s="39"/>
      <c r="AI33" s="39"/>
      <c r="AJ33" s="38"/>
      <c r="AK33" s="40"/>
      <c r="AL33" s="39"/>
      <c r="AM33" s="39"/>
      <c r="AN33" s="39"/>
      <c r="AO33" s="39"/>
      <c r="AP33" s="39"/>
      <c r="AQ33" s="38"/>
      <c r="AR33" s="40"/>
      <c r="AS33" s="39"/>
      <c r="AT33" s="38"/>
      <c r="AU33" s="48"/>
      <c r="AV33" s="47"/>
      <c r="AW33" s="46"/>
      <c r="AX33" s="45"/>
      <c r="AY33" s="44"/>
      <c r="AZ33" s="43"/>
      <c r="BA33" s="43"/>
      <c r="BB33" s="43"/>
      <c r="BC33" s="43"/>
      <c r="BD33" s="42"/>
    </row>
    <row r="34" spans="1:58" ht="39.950000000000003" customHeight="1" x14ac:dyDescent="0.2">
      <c r="A34" s="28"/>
      <c r="B34" s="41">
        <f t="shared" si="1"/>
        <v>23</v>
      </c>
      <c r="C34" s="57"/>
      <c r="D34" s="56"/>
      <c r="E34" s="51"/>
      <c r="F34" s="55"/>
      <c r="G34" s="54"/>
      <c r="H34" s="53"/>
      <c r="I34" s="53"/>
      <c r="J34" s="53"/>
      <c r="K34" s="52"/>
      <c r="L34" s="51"/>
      <c r="M34" s="50"/>
      <c r="N34" s="50"/>
      <c r="O34" s="49"/>
      <c r="P34" s="40"/>
      <c r="Q34" s="39"/>
      <c r="R34" s="39"/>
      <c r="S34" s="39"/>
      <c r="T34" s="39"/>
      <c r="U34" s="39"/>
      <c r="V34" s="38"/>
      <c r="W34" s="40"/>
      <c r="X34" s="39"/>
      <c r="Y34" s="39"/>
      <c r="Z34" s="39"/>
      <c r="AA34" s="39"/>
      <c r="AB34" s="39"/>
      <c r="AC34" s="38"/>
      <c r="AD34" s="40"/>
      <c r="AE34" s="39"/>
      <c r="AF34" s="39"/>
      <c r="AG34" s="39"/>
      <c r="AH34" s="39"/>
      <c r="AI34" s="39"/>
      <c r="AJ34" s="38"/>
      <c r="AK34" s="40"/>
      <c r="AL34" s="39"/>
      <c r="AM34" s="39"/>
      <c r="AN34" s="39"/>
      <c r="AO34" s="39"/>
      <c r="AP34" s="39"/>
      <c r="AQ34" s="38"/>
      <c r="AR34" s="40"/>
      <c r="AS34" s="39"/>
      <c r="AT34" s="38"/>
      <c r="AU34" s="48"/>
      <c r="AV34" s="47"/>
      <c r="AW34" s="46"/>
      <c r="AX34" s="45"/>
      <c r="AY34" s="44"/>
      <c r="AZ34" s="43"/>
      <c r="BA34" s="43"/>
      <c r="BB34" s="43"/>
      <c r="BC34" s="43"/>
      <c r="BD34" s="42"/>
    </row>
    <row r="35" spans="1:58" ht="39.950000000000003" customHeight="1" x14ac:dyDescent="0.2">
      <c r="A35" s="28"/>
      <c r="B35" s="41">
        <f t="shared" si="1"/>
        <v>24</v>
      </c>
      <c r="C35" s="57"/>
      <c r="D35" s="56"/>
      <c r="E35" s="51"/>
      <c r="F35" s="55"/>
      <c r="G35" s="54"/>
      <c r="H35" s="53"/>
      <c r="I35" s="53"/>
      <c r="J35" s="53"/>
      <c r="K35" s="52"/>
      <c r="L35" s="51"/>
      <c r="M35" s="50"/>
      <c r="N35" s="50"/>
      <c r="O35" s="49"/>
      <c r="P35" s="40"/>
      <c r="Q35" s="39"/>
      <c r="R35" s="39"/>
      <c r="S35" s="39"/>
      <c r="T35" s="39"/>
      <c r="U35" s="39"/>
      <c r="V35" s="38"/>
      <c r="W35" s="40"/>
      <c r="X35" s="39"/>
      <c r="Y35" s="39"/>
      <c r="Z35" s="39"/>
      <c r="AA35" s="39"/>
      <c r="AB35" s="39"/>
      <c r="AC35" s="38"/>
      <c r="AD35" s="40"/>
      <c r="AE35" s="39"/>
      <c r="AF35" s="39"/>
      <c r="AG35" s="39"/>
      <c r="AH35" s="39"/>
      <c r="AI35" s="39"/>
      <c r="AJ35" s="38"/>
      <c r="AK35" s="40"/>
      <c r="AL35" s="39"/>
      <c r="AM35" s="39"/>
      <c r="AN35" s="39"/>
      <c r="AO35" s="39"/>
      <c r="AP35" s="39"/>
      <c r="AQ35" s="38"/>
      <c r="AR35" s="40"/>
      <c r="AS35" s="39"/>
      <c r="AT35" s="38"/>
      <c r="AU35" s="48"/>
      <c r="AV35" s="47"/>
      <c r="AW35" s="46"/>
      <c r="AX35" s="45"/>
      <c r="AY35" s="44"/>
      <c r="AZ35" s="43"/>
      <c r="BA35" s="43"/>
      <c r="BB35" s="43"/>
      <c r="BC35" s="43"/>
      <c r="BD35" s="42"/>
    </row>
    <row r="36" spans="1:58" ht="39.950000000000003" customHeight="1" x14ac:dyDescent="0.2">
      <c r="A36" s="28"/>
      <c r="B36" s="41">
        <f t="shared" si="1"/>
        <v>25</v>
      </c>
      <c r="C36" s="57"/>
      <c r="D36" s="56"/>
      <c r="E36" s="51"/>
      <c r="F36" s="55"/>
      <c r="G36" s="54"/>
      <c r="H36" s="53"/>
      <c r="I36" s="53"/>
      <c r="J36" s="53"/>
      <c r="K36" s="52"/>
      <c r="L36" s="51"/>
      <c r="M36" s="50"/>
      <c r="N36" s="50"/>
      <c r="O36" s="49"/>
      <c r="P36" s="40"/>
      <c r="Q36" s="39"/>
      <c r="R36" s="39"/>
      <c r="S36" s="39"/>
      <c r="T36" s="39"/>
      <c r="U36" s="39"/>
      <c r="V36" s="38"/>
      <c r="W36" s="40"/>
      <c r="X36" s="39"/>
      <c r="Y36" s="39"/>
      <c r="Z36" s="39"/>
      <c r="AA36" s="39"/>
      <c r="AB36" s="39"/>
      <c r="AC36" s="38"/>
      <c r="AD36" s="40"/>
      <c r="AE36" s="39"/>
      <c r="AF36" s="39"/>
      <c r="AG36" s="39"/>
      <c r="AH36" s="39"/>
      <c r="AI36" s="39"/>
      <c r="AJ36" s="38"/>
      <c r="AK36" s="40"/>
      <c r="AL36" s="39"/>
      <c r="AM36" s="39"/>
      <c r="AN36" s="39"/>
      <c r="AO36" s="39"/>
      <c r="AP36" s="39"/>
      <c r="AQ36" s="38"/>
      <c r="AR36" s="40"/>
      <c r="AS36" s="39"/>
      <c r="AT36" s="38"/>
      <c r="AU36" s="48"/>
      <c r="AV36" s="47"/>
      <c r="AW36" s="46"/>
      <c r="AX36" s="45"/>
      <c r="AY36" s="44"/>
      <c r="AZ36" s="43"/>
      <c r="BA36" s="43"/>
      <c r="BB36" s="43"/>
      <c r="BC36" s="43"/>
      <c r="BD36" s="42"/>
    </row>
    <row r="37" spans="1:58" ht="39.950000000000003" customHeight="1" x14ac:dyDescent="0.2">
      <c r="A37" s="28"/>
      <c r="B37" s="41">
        <f t="shared" si="1"/>
        <v>26</v>
      </c>
      <c r="C37" s="195"/>
      <c r="D37" s="196"/>
      <c r="E37" s="197"/>
      <c r="F37" s="200"/>
      <c r="G37" s="201"/>
      <c r="H37" s="202"/>
      <c r="I37" s="202"/>
      <c r="J37" s="202"/>
      <c r="K37" s="203"/>
      <c r="L37" s="197"/>
      <c r="M37" s="198"/>
      <c r="N37" s="198"/>
      <c r="O37" s="199"/>
      <c r="P37" s="40"/>
      <c r="Q37" s="39"/>
      <c r="R37" s="39"/>
      <c r="S37" s="39"/>
      <c r="T37" s="39"/>
      <c r="U37" s="39"/>
      <c r="V37" s="38"/>
      <c r="W37" s="40"/>
      <c r="X37" s="39"/>
      <c r="Y37" s="39"/>
      <c r="Z37" s="39"/>
      <c r="AA37" s="39"/>
      <c r="AB37" s="39"/>
      <c r="AC37" s="38"/>
      <c r="AD37" s="40"/>
      <c r="AE37" s="39"/>
      <c r="AF37" s="39"/>
      <c r="AG37" s="39"/>
      <c r="AH37" s="39"/>
      <c r="AI37" s="39"/>
      <c r="AJ37" s="38"/>
      <c r="AK37" s="40"/>
      <c r="AL37" s="39"/>
      <c r="AM37" s="39"/>
      <c r="AN37" s="39"/>
      <c r="AO37" s="39"/>
      <c r="AP37" s="39"/>
      <c r="AQ37" s="38"/>
      <c r="AR37" s="40"/>
      <c r="AS37" s="39"/>
      <c r="AT37" s="38"/>
      <c r="AU37" s="153"/>
      <c r="AV37" s="154"/>
      <c r="AW37" s="151"/>
      <c r="AX37" s="152"/>
      <c r="AY37" s="213"/>
      <c r="AZ37" s="214"/>
      <c r="BA37" s="214"/>
      <c r="BB37" s="214"/>
      <c r="BC37" s="214"/>
      <c r="BD37" s="215"/>
    </row>
    <row r="38" spans="1:58" ht="39.950000000000003" customHeight="1" x14ac:dyDescent="0.2">
      <c r="A38" s="28"/>
      <c r="B38" s="41">
        <f t="shared" si="1"/>
        <v>27</v>
      </c>
      <c r="C38" s="195"/>
      <c r="D38" s="196"/>
      <c r="E38" s="197"/>
      <c r="F38" s="200"/>
      <c r="G38" s="201"/>
      <c r="H38" s="202"/>
      <c r="I38" s="202"/>
      <c r="J38" s="202"/>
      <c r="K38" s="203"/>
      <c r="L38" s="197"/>
      <c r="M38" s="198"/>
      <c r="N38" s="198"/>
      <c r="O38" s="199"/>
      <c r="P38" s="40"/>
      <c r="Q38" s="39"/>
      <c r="R38" s="39"/>
      <c r="S38" s="39"/>
      <c r="T38" s="39"/>
      <c r="U38" s="39"/>
      <c r="V38" s="38"/>
      <c r="W38" s="40"/>
      <c r="X38" s="39"/>
      <c r="Y38" s="39"/>
      <c r="Z38" s="39"/>
      <c r="AA38" s="39"/>
      <c r="AB38" s="39"/>
      <c r="AC38" s="38"/>
      <c r="AD38" s="40"/>
      <c r="AE38" s="39"/>
      <c r="AF38" s="39"/>
      <c r="AG38" s="39"/>
      <c r="AH38" s="39"/>
      <c r="AI38" s="39"/>
      <c r="AJ38" s="38"/>
      <c r="AK38" s="40"/>
      <c r="AL38" s="39"/>
      <c r="AM38" s="39"/>
      <c r="AN38" s="39"/>
      <c r="AO38" s="39"/>
      <c r="AP38" s="39"/>
      <c r="AQ38" s="38"/>
      <c r="AR38" s="40"/>
      <c r="AS38" s="39"/>
      <c r="AT38" s="38"/>
      <c r="AU38" s="153"/>
      <c r="AV38" s="154"/>
      <c r="AW38" s="151"/>
      <c r="AX38" s="152"/>
      <c r="AY38" s="213"/>
      <c r="AZ38" s="214"/>
      <c r="BA38" s="214"/>
      <c r="BB38" s="214"/>
      <c r="BC38" s="214"/>
      <c r="BD38" s="215"/>
    </row>
    <row r="39" spans="1:58" ht="39.950000000000003" customHeight="1" thickBot="1" x14ac:dyDescent="0.25">
      <c r="A39" s="28"/>
      <c r="B39" s="37">
        <f t="shared" si="1"/>
        <v>28</v>
      </c>
      <c r="C39" s="227"/>
      <c r="D39" s="228"/>
      <c r="E39" s="229"/>
      <c r="F39" s="230"/>
      <c r="G39" s="231"/>
      <c r="H39" s="232"/>
      <c r="I39" s="232"/>
      <c r="J39" s="232"/>
      <c r="K39" s="233"/>
      <c r="L39" s="229"/>
      <c r="M39" s="234"/>
      <c r="N39" s="234"/>
      <c r="O39" s="235"/>
      <c r="P39" s="36"/>
      <c r="Q39" s="35"/>
      <c r="R39" s="35"/>
      <c r="S39" s="35"/>
      <c r="T39" s="35"/>
      <c r="U39" s="35"/>
      <c r="V39" s="34"/>
      <c r="W39" s="36"/>
      <c r="X39" s="35"/>
      <c r="Y39" s="35"/>
      <c r="Z39" s="35"/>
      <c r="AA39" s="35"/>
      <c r="AB39" s="35"/>
      <c r="AC39" s="34"/>
      <c r="AD39" s="36"/>
      <c r="AE39" s="35"/>
      <c r="AF39" s="35"/>
      <c r="AG39" s="35"/>
      <c r="AH39" s="35"/>
      <c r="AI39" s="35"/>
      <c r="AJ39" s="34"/>
      <c r="AK39" s="36"/>
      <c r="AL39" s="35"/>
      <c r="AM39" s="35"/>
      <c r="AN39" s="35"/>
      <c r="AO39" s="35"/>
      <c r="AP39" s="35"/>
      <c r="AQ39" s="34"/>
      <c r="AR39" s="36"/>
      <c r="AS39" s="35"/>
      <c r="AT39" s="34"/>
      <c r="AU39" s="222"/>
      <c r="AV39" s="223"/>
      <c r="AW39" s="224"/>
      <c r="AX39" s="225"/>
      <c r="AY39" s="219"/>
      <c r="AZ39" s="220"/>
      <c r="BA39" s="220"/>
      <c r="BB39" s="220"/>
      <c r="BC39" s="220"/>
      <c r="BD39" s="221"/>
    </row>
    <row r="40" spans="1:58" ht="20.25" customHeight="1" x14ac:dyDescent="0.2">
      <c r="A40" s="28"/>
      <c r="B40" s="28"/>
      <c r="C40" s="33"/>
      <c r="D40" s="32"/>
      <c r="E40" s="31"/>
      <c r="F40" s="29"/>
      <c r="G40" s="29"/>
      <c r="H40" s="29"/>
      <c r="I40" s="29"/>
      <c r="J40" s="29"/>
      <c r="K40" s="29"/>
      <c r="L40" s="29"/>
      <c r="M40" s="29"/>
      <c r="N40" s="29"/>
      <c r="O40" s="29"/>
      <c r="P40" s="29"/>
      <c r="Q40" s="29"/>
      <c r="R40" s="29"/>
      <c r="S40" s="29"/>
      <c r="T40" s="29"/>
      <c r="U40" s="29"/>
      <c r="V40" s="29"/>
      <c r="W40" s="29"/>
      <c r="X40" s="29"/>
      <c r="Y40" s="29"/>
      <c r="Z40" s="29"/>
      <c r="AA40" s="29"/>
      <c r="AB40" s="29"/>
      <c r="AC40" s="30"/>
      <c r="AD40" s="29"/>
      <c r="AE40" s="29"/>
      <c r="AF40" s="29"/>
      <c r="AG40" s="29"/>
      <c r="AH40" s="29"/>
      <c r="AI40" s="29"/>
      <c r="AJ40" s="29"/>
      <c r="AK40" s="29"/>
      <c r="AL40" s="29"/>
      <c r="AM40" s="29"/>
      <c r="AN40" s="29"/>
      <c r="AO40" s="29"/>
      <c r="AP40" s="29"/>
      <c r="AQ40" s="29"/>
      <c r="AR40" s="29"/>
      <c r="AS40" s="29"/>
      <c r="AT40" s="29"/>
      <c r="AU40" s="29"/>
      <c r="AV40" s="28"/>
      <c r="AW40" s="28"/>
      <c r="AX40" s="28"/>
      <c r="AY40" s="28"/>
      <c r="AZ40" s="28"/>
      <c r="BA40" s="28"/>
      <c r="BB40" s="28"/>
      <c r="BC40" s="28"/>
      <c r="BD40" s="28"/>
    </row>
    <row r="41" spans="1:58" ht="20.25" customHeight="1" x14ac:dyDescent="0.2">
      <c r="A41" s="28"/>
      <c r="B41" s="28"/>
      <c r="C41" s="33"/>
      <c r="D41" s="32"/>
      <c r="E41" s="31"/>
      <c r="F41" s="29"/>
      <c r="G41" s="29"/>
      <c r="H41" s="29"/>
      <c r="I41" s="29"/>
      <c r="J41" s="29"/>
      <c r="K41" s="29"/>
      <c r="L41" s="29"/>
      <c r="M41" s="29"/>
      <c r="N41" s="29"/>
      <c r="O41" s="29"/>
      <c r="P41" s="29"/>
      <c r="Q41" s="29"/>
      <c r="R41" s="29"/>
      <c r="S41" s="29"/>
      <c r="T41" s="29"/>
      <c r="U41" s="29"/>
      <c r="V41" s="29"/>
      <c r="W41" s="29"/>
      <c r="X41" s="29"/>
      <c r="Y41" s="29"/>
      <c r="Z41" s="29"/>
      <c r="AA41" s="29"/>
      <c r="AB41" s="29"/>
      <c r="AC41" s="30"/>
      <c r="AD41" s="29"/>
      <c r="AE41" s="29"/>
      <c r="AF41" s="29"/>
      <c r="AG41" s="29"/>
      <c r="AH41" s="29"/>
      <c r="AI41" s="29"/>
      <c r="AJ41" s="29"/>
      <c r="AK41" s="29"/>
      <c r="AL41" s="29"/>
      <c r="AM41" s="29"/>
      <c r="AN41" s="29"/>
      <c r="AO41" s="29"/>
      <c r="AP41" s="29"/>
      <c r="AQ41" s="29"/>
      <c r="AR41" s="29"/>
      <c r="AS41" s="29"/>
      <c r="AT41" s="29"/>
      <c r="AU41" s="29"/>
      <c r="AV41" s="28"/>
      <c r="AW41" s="28"/>
      <c r="AX41" s="28"/>
      <c r="AY41" s="28"/>
      <c r="AZ41" s="28"/>
      <c r="BA41" s="28"/>
      <c r="BB41" s="28"/>
      <c r="BC41" s="28"/>
      <c r="BD41" s="28"/>
    </row>
    <row r="42" spans="1:58" s="20" customFormat="1" ht="24.95" customHeight="1" x14ac:dyDescent="0.2">
      <c r="A42" s="25"/>
      <c r="B42" s="25" t="s">
        <v>50</v>
      </c>
      <c r="C42" s="27"/>
      <c r="D42" s="27"/>
      <c r="E42" s="25"/>
      <c r="F42" s="25"/>
      <c r="G42" s="25"/>
      <c r="H42" s="25"/>
      <c r="I42" s="25"/>
      <c r="J42" s="25"/>
      <c r="K42" s="25"/>
      <c r="L42" s="25"/>
      <c r="M42" s="25"/>
      <c r="N42" s="25"/>
      <c r="O42" s="25"/>
      <c r="P42" s="25"/>
      <c r="Q42" s="25"/>
      <c r="R42" s="25"/>
      <c r="S42" s="25"/>
      <c r="T42" s="25"/>
      <c r="U42" s="27"/>
      <c r="V42" s="25"/>
      <c r="W42" s="25"/>
      <c r="X42" s="25"/>
      <c r="Y42" s="25"/>
      <c r="Z42" s="25"/>
      <c r="AA42" s="25"/>
      <c r="AB42" s="25"/>
      <c r="AC42" s="25"/>
      <c r="AD42" s="25"/>
      <c r="AE42" s="25"/>
      <c r="AF42" s="25"/>
      <c r="AG42" s="25"/>
      <c r="AK42" s="26"/>
      <c r="AL42" s="24"/>
      <c r="AM42" s="24"/>
      <c r="AN42" s="25"/>
      <c r="AO42" s="25"/>
      <c r="AP42" s="25"/>
      <c r="AQ42" s="25"/>
      <c r="AR42" s="25"/>
      <c r="AS42" s="25"/>
      <c r="AT42" s="25"/>
      <c r="AU42" s="25"/>
      <c r="AV42" s="25"/>
      <c r="AW42" s="25"/>
      <c r="AX42" s="25"/>
      <c r="AY42" s="25"/>
      <c r="AZ42" s="25"/>
      <c r="BA42" s="25"/>
      <c r="BB42" s="25"/>
      <c r="BC42" s="25"/>
      <c r="BD42" s="25"/>
      <c r="BE42" s="25"/>
      <c r="BF42" s="24"/>
    </row>
    <row r="43" spans="1:58" s="20" customFormat="1" ht="24.95" customHeight="1" x14ac:dyDescent="0.2">
      <c r="A43" s="25"/>
      <c r="B43" s="25" t="s">
        <v>49</v>
      </c>
      <c r="C43" s="27"/>
      <c r="D43" s="27"/>
      <c r="E43" s="25"/>
      <c r="F43" s="25"/>
      <c r="G43" s="25"/>
      <c r="H43" s="25"/>
      <c r="I43" s="25"/>
      <c r="J43" s="25"/>
      <c r="K43" s="25"/>
      <c r="L43" s="25"/>
      <c r="M43" s="25"/>
      <c r="N43" s="25"/>
      <c r="O43" s="25"/>
      <c r="P43" s="25"/>
      <c r="Q43" s="25"/>
      <c r="R43" s="25"/>
      <c r="S43" s="25"/>
      <c r="T43" s="25"/>
      <c r="U43" s="27"/>
      <c r="V43" s="25"/>
      <c r="W43" s="25"/>
      <c r="X43" s="25"/>
      <c r="Y43" s="25"/>
      <c r="Z43" s="25"/>
      <c r="AA43" s="25"/>
      <c r="AB43" s="25"/>
      <c r="AC43" s="25"/>
      <c r="AD43" s="25"/>
      <c r="AE43" s="25"/>
      <c r="AF43" s="25"/>
      <c r="AG43" s="25"/>
      <c r="AK43" s="26"/>
      <c r="AL43" s="24"/>
      <c r="AM43" s="24"/>
      <c r="AN43" s="25"/>
      <c r="AO43" s="25"/>
      <c r="AP43" s="25"/>
      <c r="AQ43" s="25"/>
      <c r="AR43" s="25"/>
      <c r="AS43" s="25"/>
      <c r="AT43" s="25"/>
      <c r="AU43" s="25"/>
      <c r="AV43" s="25"/>
      <c r="AW43" s="25"/>
      <c r="AX43" s="25"/>
      <c r="AY43" s="25"/>
      <c r="AZ43" s="25"/>
      <c r="BA43" s="25"/>
      <c r="BB43" s="25"/>
      <c r="BC43" s="25"/>
      <c r="BD43" s="25"/>
      <c r="BE43" s="25"/>
      <c r="BF43" s="24"/>
    </row>
    <row r="44" spans="1:58" s="20" customFormat="1" ht="24.95" customHeight="1" x14ac:dyDescent="0.2">
      <c r="B44" s="20" t="s">
        <v>48</v>
      </c>
      <c r="C44" s="26"/>
      <c r="D44" s="26"/>
      <c r="E44" s="26"/>
      <c r="F44" s="26"/>
      <c r="G44" s="26"/>
      <c r="H44" s="26"/>
      <c r="I44" s="26"/>
      <c r="J44" s="26"/>
      <c r="K44" s="26"/>
      <c r="L44" s="26"/>
      <c r="M44" s="26"/>
      <c r="N44" s="26"/>
      <c r="O44" s="26"/>
      <c r="P44" s="26"/>
      <c r="Q44" s="26"/>
      <c r="R44" s="26"/>
      <c r="S44" s="26"/>
      <c r="T44" s="26"/>
      <c r="U44" s="24"/>
      <c r="V44" s="24"/>
      <c r="W44" s="26"/>
      <c r="X44" s="26"/>
      <c r="Y44" s="26"/>
      <c r="Z44" s="26"/>
      <c r="AA44" s="26"/>
      <c r="AB44" s="26"/>
      <c r="AC44" s="26"/>
      <c r="AD44" s="26"/>
      <c r="AE44" s="26"/>
      <c r="AF44" s="26"/>
      <c r="AG44" s="26"/>
      <c r="AH44" s="26"/>
      <c r="AI44" s="26"/>
      <c r="AJ44" s="26"/>
      <c r="AK44" s="26"/>
      <c r="AL44" s="24"/>
      <c r="AM44" s="24"/>
      <c r="AN44" s="25"/>
      <c r="AO44" s="25"/>
      <c r="AP44" s="25"/>
      <c r="AQ44" s="25"/>
      <c r="AR44" s="25"/>
      <c r="AS44" s="25"/>
      <c r="AT44" s="25"/>
      <c r="AU44" s="25"/>
      <c r="AV44" s="25"/>
      <c r="AW44" s="25"/>
      <c r="AX44" s="25"/>
      <c r="AY44" s="25"/>
      <c r="AZ44" s="25"/>
      <c r="BA44" s="25"/>
      <c r="BB44" s="25"/>
      <c r="BC44" s="25"/>
      <c r="BD44" s="25"/>
      <c r="BE44" s="25"/>
      <c r="BF44" s="24"/>
    </row>
    <row r="45" spans="1:58" s="20" customFormat="1" ht="24.95" customHeight="1" x14ac:dyDescent="0.2">
      <c r="B45" s="20" t="s">
        <v>47</v>
      </c>
    </row>
    <row r="46" spans="1:58" s="20" customFormat="1" ht="24.95" customHeight="1" x14ac:dyDescent="0.2">
      <c r="B46" s="20" t="s">
        <v>46</v>
      </c>
    </row>
    <row r="47" spans="1:58" s="20" customFormat="1" ht="24.95" customHeight="1" x14ac:dyDescent="0.2">
      <c r="B47" s="20" t="s">
        <v>45</v>
      </c>
    </row>
    <row r="48" spans="1:58" s="20" customFormat="1" ht="24.95" customHeight="1" x14ac:dyDescent="0.2">
      <c r="B48" s="20" t="s">
        <v>44</v>
      </c>
    </row>
    <row r="49" spans="2:8" s="20" customFormat="1" ht="24.95" customHeight="1" x14ac:dyDescent="0.2"/>
    <row r="50" spans="2:8" s="20" customFormat="1" ht="24.95" customHeight="1" x14ac:dyDescent="0.2">
      <c r="C50" s="23" t="s">
        <v>43</v>
      </c>
      <c r="D50" s="226" t="s">
        <v>42</v>
      </c>
      <c r="E50" s="226"/>
      <c r="F50" s="226"/>
      <c r="G50" s="226"/>
      <c r="H50" s="226"/>
    </row>
    <row r="51" spans="2:8" s="20" customFormat="1" ht="24.95" customHeight="1" x14ac:dyDescent="0.2">
      <c r="C51" s="22" t="s">
        <v>41</v>
      </c>
      <c r="D51" s="226" t="s">
        <v>40</v>
      </c>
      <c r="E51" s="226"/>
      <c r="F51" s="226"/>
      <c r="G51" s="226"/>
      <c r="H51" s="226"/>
    </row>
    <row r="52" spans="2:8" s="20" customFormat="1" ht="24.95" customHeight="1" x14ac:dyDescent="0.2">
      <c r="C52" s="22" t="s">
        <v>39</v>
      </c>
      <c r="D52" s="226" t="s">
        <v>38</v>
      </c>
      <c r="E52" s="226"/>
      <c r="F52" s="226"/>
      <c r="G52" s="226"/>
      <c r="H52" s="226"/>
    </row>
    <row r="53" spans="2:8" s="20" customFormat="1" ht="24.95" customHeight="1" x14ac:dyDescent="0.2">
      <c r="C53" s="22" t="s">
        <v>37</v>
      </c>
      <c r="D53" s="226" t="s">
        <v>36</v>
      </c>
      <c r="E53" s="226"/>
      <c r="F53" s="226"/>
      <c r="G53" s="226"/>
      <c r="H53" s="226"/>
    </row>
    <row r="54" spans="2:8" s="20" customFormat="1" ht="24.95" customHeight="1" x14ac:dyDescent="0.2">
      <c r="C54" s="22" t="s">
        <v>35</v>
      </c>
      <c r="D54" s="226" t="s">
        <v>34</v>
      </c>
      <c r="E54" s="226"/>
      <c r="F54" s="226"/>
      <c r="G54" s="226"/>
      <c r="H54" s="226"/>
    </row>
    <row r="55" spans="2:8" s="20" customFormat="1" ht="24.95" customHeight="1" x14ac:dyDescent="0.2"/>
    <row r="56" spans="2:8" s="20" customFormat="1" ht="24.95" customHeight="1" x14ac:dyDescent="0.2">
      <c r="C56" s="20" t="s">
        <v>33</v>
      </c>
    </row>
    <row r="57" spans="2:8" s="20" customFormat="1" ht="24.95" customHeight="1" x14ac:dyDescent="0.2">
      <c r="C57" s="20" t="s">
        <v>32</v>
      </c>
    </row>
    <row r="58" spans="2:8" s="20" customFormat="1" ht="24.95" customHeight="1" x14ac:dyDescent="0.2">
      <c r="C58" s="20" t="s">
        <v>31</v>
      </c>
    </row>
    <row r="59" spans="2:8" s="20" customFormat="1" ht="24.95" customHeight="1" x14ac:dyDescent="0.2"/>
    <row r="60" spans="2:8" s="20" customFormat="1" ht="24.95" customHeight="1" x14ac:dyDescent="0.2">
      <c r="B60" s="20" t="s">
        <v>30</v>
      </c>
    </row>
    <row r="61" spans="2:8" s="20" customFormat="1" ht="24.95" customHeight="1" x14ac:dyDescent="0.2">
      <c r="B61" s="20" t="s">
        <v>29</v>
      </c>
    </row>
    <row r="62" spans="2:8" s="20" customFormat="1" ht="24.95" customHeight="1" x14ac:dyDescent="0.2">
      <c r="B62" s="20" t="s">
        <v>28</v>
      </c>
    </row>
    <row r="63" spans="2:8" s="20" customFormat="1" ht="24.95" customHeight="1" x14ac:dyDescent="0.2">
      <c r="B63" s="20" t="s">
        <v>27</v>
      </c>
    </row>
    <row r="64" spans="2:8" s="20" customFormat="1" ht="24.95" customHeight="1" x14ac:dyDescent="0.2">
      <c r="B64" s="20" t="s">
        <v>26</v>
      </c>
    </row>
    <row r="65" spans="2:2" s="20" customFormat="1" ht="24.95" customHeight="1" x14ac:dyDescent="0.2">
      <c r="B65" s="20" t="s">
        <v>25</v>
      </c>
    </row>
    <row r="66" spans="2:2" s="20" customFormat="1" ht="24.95" customHeight="1" x14ac:dyDescent="0.2">
      <c r="B66" s="20" t="s">
        <v>24</v>
      </c>
    </row>
    <row r="67" spans="2:2" s="20" customFormat="1" ht="24.95" customHeight="1" x14ac:dyDescent="0.2">
      <c r="B67" s="20" t="s">
        <v>23</v>
      </c>
    </row>
    <row r="68" spans="2:2" s="20" customFormat="1" ht="24.95" customHeight="1" x14ac:dyDescent="0.2">
      <c r="B68" s="20" t="s">
        <v>22</v>
      </c>
    </row>
    <row r="69" spans="2:2" s="20" customFormat="1" ht="24.95" customHeight="1" x14ac:dyDescent="0.2">
      <c r="B69" s="20" t="s">
        <v>21</v>
      </c>
    </row>
    <row r="70" spans="2:2" s="20" customFormat="1" ht="24.95" customHeight="1" x14ac:dyDescent="0.2">
      <c r="B70" s="20" t="s">
        <v>20</v>
      </c>
    </row>
    <row r="71" spans="2:2" s="20" customFormat="1" ht="24.95" customHeight="1" x14ac:dyDescent="0.2">
      <c r="B71" s="20" t="s">
        <v>19</v>
      </c>
    </row>
    <row r="72" spans="2:2" s="20" customFormat="1" ht="24.95" customHeight="1" x14ac:dyDescent="0.2">
      <c r="B72" s="21" t="s">
        <v>18</v>
      </c>
    </row>
    <row r="73" spans="2:2" s="20" customFormat="1" ht="24.95" customHeight="1" x14ac:dyDescent="0.2">
      <c r="B73" s="21" t="s">
        <v>17</v>
      </c>
    </row>
    <row r="74" spans="2:2" ht="24.95" customHeight="1" x14ac:dyDescent="0.2">
      <c r="B74" s="20" t="s">
        <v>16</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L24:O24"/>
    <mergeCell ref="C39:D39"/>
    <mergeCell ref="E39:F39"/>
    <mergeCell ref="G39:K39"/>
    <mergeCell ref="L39:O39"/>
    <mergeCell ref="AY12:BD12"/>
    <mergeCell ref="AY13:BD13"/>
    <mergeCell ref="AY14:BD14"/>
    <mergeCell ref="AY15:BD15"/>
    <mergeCell ref="AY16:BD16"/>
    <mergeCell ref="AY17:BD17"/>
    <mergeCell ref="AY39:BD39"/>
    <mergeCell ref="C37:D37"/>
    <mergeCell ref="E37:F37"/>
    <mergeCell ref="G37:K37"/>
    <mergeCell ref="L37:O37"/>
    <mergeCell ref="AU38:AV38"/>
    <mergeCell ref="AW38:AX38"/>
    <mergeCell ref="AU39:AV39"/>
    <mergeCell ref="AW39:AX39"/>
    <mergeCell ref="AU37:AV37"/>
    <mergeCell ref="C22:D22"/>
    <mergeCell ref="C38:D38"/>
    <mergeCell ref="E38:F38"/>
    <mergeCell ref="G38:K38"/>
    <mergeCell ref="L38:O38"/>
    <mergeCell ref="AY37:BD37"/>
    <mergeCell ref="AY38:BD38"/>
    <mergeCell ref="C24:D24"/>
    <mergeCell ref="AY18:BD18"/>
    <mergeCell ref="AY19:BD19"/>
    <mergeCell ref="AY20:BD20"/>
    <mergeCell ref="C23:D23"/>
    <mergeCell ref="E23:F23"/>
    <mergeCell ref="G23:K23"/>
    <mergeCell ref="L23:O23"/>
    <mergeCell ref="E21:F21"/>
    <mergeCell ref="G21:K21"/>
    <mergeCell ref="L21:O21"/>
    <mergeCell ref="C20:D20"/>
    <mergeCell ref="E20:F20"/>
    <mergeCell ref="G20:K20"/>
    <mergeCell ref="L20:O20"/>
    <mergeCell ref="C21:D21"/>
    <mergeCell ref="E24:F24"/>
    <mergeCell ref="G24:K24"/>
    <mergeCell ref="C19:D19"/>
    <mergeCell ref="E19:F19"/>
    <mergeCell ref="G19:K19"/>
    <mergeCell ref="L19:O19"/>
    <mergeCell ref="E22:F22"/>
    <mergeCell ref="G22:K22"/>
    <mergeCell ref="L22:O22"/>
    <mergeCell ref="E17:F17"/>
    <mergeCell ref="G17:K17"/>
    <mergeCell ref="E12:F12"/>
    <mergeCell ref="G12:K12"/>
    <mergeCell ref="C13:D13"/>
    <mergeCell ref="L12:O12"/>
    <mergeCell ref="L13:O13"/>
    <mergeCell ref="C18:D18"/>
    <mergeCell ref="E18:F18"/>
    <mergeCell ref="G18:K18"/>
    <mergeCell ref="L18:O18"/>
    <mergeCell ref="B7:B11"/>
    <mergeCell ref="L7:O11"/>
    <mergeCell ref="C7:D11"/>
    <mergeCell ref="E7:F11"/>
    <mergeCell ref="P8:V8"/>
    <mergeCell ref="AU22:AV22"/>
    <mergeCell ref="AU16:AV16"/>
    <mergeCell ref="AU20:AV20"/>
    <mergeCell ref="C17:D17"/>
    <mergeCell ref="L17:O17"/>
    <mergeCell ref="E13:F13"/>
    <mergeCell ref="G13:K13"/>
    <mergeCell ref="E14:F14"/>
    <mergeCell ref="G14:K14"/>
    <mergeCell ref="E15:F15"/>
    <mergeCell ref="G15:K15"/>
    <mergeCell ref="E16:F16"/>
    <mergeCell ref="C14:D14"/>
    <mergeCell ref="L14:O14"/>
    <mergeCell ref="C15:D15"/>
    <mergeCell ref="L15:O15"/>
    <mergeCell ref="C16:D16"/>
    <mergeCell ref="L16:O16"/>
    <mergeCell ref="C12:D12"/>
    <mergeCell ref="AW16:AX16"/>
    <mergeCell ref="AU17:AV17"/>
    <mergeCell ref="AW17:AX17"/>
    <mergeCell ref="AU18:AV18"/>
    <mergeCell ref="AW18:AX18"/>
    <mergeCell ref="AU19:AV19"/>
    <mergeCell ref="AW19:AX19"/>
    <mergeCell ref="AW22:AX22"/>
    <mergeCell ref="G7:K11"/>
    <mergeCell ref="AU12:AV12"/>
    <mergeCell ref="AW12:AX12"/>
    <mergeCell ref="AU13:AV13"/>
    <mergeCell ref="AW13:AX13"/>
    <mergeCell ref="AU14:AV14"/>
    <mergeCell ref="AW14:AX14"/>
    <mergeCell ref="AU15:AV15"/>
    <mergeCell ref="AW15:AX15"/>
    <mergeCell ref="G16:K16"/>
    <mergeCell ref="U2:V2"/>
    <mergeCell ref="AZ3:BC3"/>
    <mergeCell ref="AZ4:BC4"/>
    <mergeCell ref="AK8:AQ8"/>
    <mergeCell ref="AR8:AT8"/>
    <mergeCell ref="AU7:AV11"/>
    <mergeCell ref="AW7:AX11"/>
    <mergeCell ref="AM1:BA1"/>
    <mergeCell ref="X2:Y2"/>
    <mergeCell ref="AB2:AC2"/>
    <mergeCell ref="AY7:BD11"/>
    <mergeCell ref="AM2:BA2"/>
    <mergeCell ref="AV5:AW5"/>
    <mergeCell ref="AZ5:BA5"/>
    <mergeCell ref="W8:AC8"/>
    <mergeCell ref="AD8:AJ8"/>
    <mergeCell ref="P7:AT7"/>
    <mergeCell ref="AW37:AX37"/>
    <mergeCell ref="AU23:AV23"/>
    <mergeCell ref="AW23:AX23"/>
    <mergeCell ref="AU24:AV24"/>
    <mergeCell ref="AW24:AX24"/>
    <mergeCell ref="AU25:AV25"/>
    <mergeCell ref="AW20:AX20"/>
    <mergeCell ref="AU21:AV21"/>
    <mergeCell ref="AW21:AX21"/>
    <mergeCell ref="AW25:AX25"/>
    <mergeCell ref="AU26:AV26"/>
    <mergeCell ref="AW26:AX26"/>
  </mergeCells>
  <phoneticPr fontId="1"/>
  <conditionalFormatting sqref="AU12:AX39">
    <cfRule type="expression" dxfId="0" priority="1">
      <formula>INDIRECT(ADDRESS(ROW(),COLUMN()))=TRUNC(INDIRECT(ADDRESS(ROW(),COLUMN())))</formula>
    </cfRule>
  </conditionalFormatting>
  <dataValidations count="4">
    <dataValidation allowBlank="1" showInputMessage="1" sqref="AM1:BA1"/>
    <dataValidation type="list" allowBlank="1" showInputMessage="1" showErrorMessage="1" sqref="AZ4">
      <formula1>"予定,実績,予定・実績"</formula1>
    </dataValidation>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9" right="0.23622047244094499" top="0.43307086614173201" bottom="0.27559055118110198" header="0.31496062992126" footer="0.31496062992126"/>
  <pageSetup paperSize="9" scale="38" fitToHeight="0" orientation="landscape" r:id="rId1"/>
  <colBreaks count="1" manualBreakCount="1">
    <brk id="5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workbookViewId="0">
      <selection activeCell="D7" sqref="D7"/>
    </sheetView>
  </sheetViews>
  <sheetFormatPr defaultColWidth="12" defaultRowHeight="13.5" x14ac:dyDescent="0.2"/>
  <cols>
    <col min="1" max="2" width="12" style="103"/>
    <col min="3" max="3" width="17.33203125" style="103" customWidth="1"/>
    <col min="4" max="4" width="20.83203125" style="103" customWidth="1"/>
    <col min="5" max="8" width="14.1640625" style="103" customWidth="1"/>
    <col min="9" max="9" width="12" style="103"/>
    <col min="10" max="12" width="7.5" style="103" customWidth="1"/>
    <col min="13" max="16384" width="12" style="103"/>
  </cols>
  <sheetData>
    <row r="1" spans="2:13" x14ac:dyDescent="0.2">
      <c r="B1" s="114" t="s">
        <v>87</v>
      </c>
    </row>
    <row r="2" spans="2:13" ht="18" customHeight="1" x14ac:dyDescent="0.2">
      <c r="B2" s="103" t="s">
        <v>86</v>
      </c>
    </row>
    <row r="3" spans="2:13" ht="25.5" customHeight="1" x14ac:dyDescent="0.2">
      <c r="B3" s="237" t="s">
        <v>85</v>
      </c>
      <c r="C3" s="237"/>
      <c r="D3" s="237"/>
      <c r="E3" s="237"/>
      <c r="F3" s="237"/>
      <c r="G3" s="237"/>
      <c r="H3" s="237"/>
    </row>
    <row r="4" spans="2:13" ht="14.25" thickBot="1" x14ac:dyDescent="0.25"/>
    <row r="5" spans="2:13" ht="28.5" customHeight="1" x14ac:dyDescent="0.2">
      <c r="B5" s="113"/>
      <c r="C5" s="112"/>
      <c r="D5" s="112"/>
      <c r="E5" s="112"/>
      <c r="F5" s="112"/>
      <c r="G5" s="112"/>
      <c r="H5" s="112"/>
      <c r="I5" s="112"/>
      <c r="J5" s="112"/>
      <c r="K5" s="112"/>
      <c r="L5" s="112"/>
      <c r="M5" s="111"/>
    </row>
    <row r="6" spans="2:13" ht="22.5" customHeight="1" x14ac:dyDescent="0.2">
      <c r="B6" s="109"/>
      <c r="C6" s="110"/>
      <c r="D6" s="110"/>
      <c r="E6" s="110"/>
      <c r="F6" s="110"/>
      <c r="G6" s="238"/>
      <c r="H6" s="238"/>
      <c r="I6" s="238"/>
      <c r="J6" s="238"/>
      <c r="K6" s="238"/>
      <c r="L6" s="238"/>
      <c r="M6" s="108"/>
    </row>
    <row r="7" spans="2:13" ht="22.5" customHeight="1" x14ac:dyDescent="0.2">
      <c r="B7" s="109"/>
      <c r="C7" s="110"/>
      <c r="D7" s="110"/>
      <c r="E7" s="110"/>
      <c r="F7" s="110"/>
      <c r="G7" s="236"/>
      <c r="H7" s="236"/>
      <c r="I7" s="110"/>
      <c r="J7" s="110"/>
      <c r="K7" s="110"/>
      <c r="L7" s="110"/>
      <c r="M7" s="108"/>
    </row>
    <row r="8" spans="2:13" ht="22.5" customHeight="1" x14ac:dyDescent="0.2">
      <c r="B8" s="109"/>
      <c r="C8" s="110"/>
      <c r="D8" s="110"/>
      <c r="E8" s="110"/>
      <c r="F8" s="110"/>
      <c r="G8" s="236"/>
      <c r="H8" s="236"/>
      <c r="I8" s="110"/>
      <c r="J8" s="110"/>
      <c r="K8" s="110"/>
      <c r="L8" s="110"/>
      <c r="M8" s="108"/>
    </row>
    <row r="9" spans="2:13" ht="22.5" customHeight="1" x14ac:dyDescent="0.2">
      <c r="B9" s="109"/>
      <c r="C9" s="110"/>
      <c r="D9" s="110"/>
      <c r="E9" s="110"/>
      <c r="F9" s="110"/>
      <c r="G9" s="238"/>
      <c r="H9" s="238"/>
      <c r="I9" s="110"/>
      <c r="J9" s="110"/>
      <c r="K9" s="110"/>
      <c r="L9" s="110"/>
      <c r="M9" s="108"/>
    </row>
    <row r="10" spans="2:13" ht="22.5" customHeight="1" x14ac:dyDescent="0.2">
      <c r="B10" s="109"/>
      <c r="C10" s="110"/>
      <c r="D10" s="110"/>
      <c r="E10" s="110"/>
      <c r="F10" s="110"/>
      <c r="G10" s="110"/>
      <c r="H10" s="110"/>
      <c r="I10" s="110"/>
      <c r="J10" s="110"/>
      <c r="K10" s="110"/>
      <c r="L10" s="110"/>
      <c r="M10" s="108"/>
    </row>
    <row r="11" spans="2:13" ht="22.5" customHeight="1" x14ac:dyDescent="0.2">
      <c r="B11" s="109"/>
      <c r="C11" s="110"/>
      <c r="D11" s="110"/>
      <c r="E11" s="110"/>
      <c r="F11" s="110"/>
      <c r="G11" s="110"/>
      <c r="H11" s="110"/>
      <c r="I11" s="110"/>
      <c r="J11" s="110"/>
      <c r="K11" s="110"/>
      <c r="L11" s="110"/>
      <c r="M11" s="108"/>
    </row>
    <row r="12" spans="2:13" ht="22.5" customHeight="1" x14ac:dyDescent="0.2">
      <c r="B12" s="109"/>
      <c r="C12" s="110"/>
      <c r="D12" s="110"/>
      <c r="E12" s="110"/>
      <c r="F12" s="110"/>
      <c r="G12" s="110"/>
      <c r="H12" s="110"/>
      <c r="I12" s="110"/>
      <c r="J12" s="238"/>
      <c r="K12" s="238"/>
      <c r="L12" s="238"/>
      <c r="M12" s="108"/>
    </row>
    <row r="13" spans="2:13" ht="22.5" customHeight="1" x14ac:dyDescent="0.2">
      <c r="B13" s="109"/>
      <c r="C13" s="110"/>
      <c r="D13" s="110"/>
      <c r="E13" s="110"/>
      <c r="F13" s="110"/>
      <c r="G13" s="110"/>
      <c r="H13" s="110"/>
      <c r="I13" s="110"/>
      <c r="J13" s="238"/>
      <c r="K13" s="238"/>
      <c r="L13" s="238"/>
      <c r="M13" s="108"/>
    </row>
    <row r="14" spans="2:13" ht="22.5" customHeight="1" x14ac:dyDescent="0.2">
      <c r="B14" s="109"/>
      <c r="C14" s="110"/>
      <c r="D14" s="110"/>
      <c r="E14" s="110"/>
      <c r="F14" s="110"/>
      <c r="G14" s="110"/>
      <c r="H14" s="110"/>
      <c r="I14" s="110"/>
      <c r="J14" s="238"/>
      <c r="K14" s="238"/>
      <c r="L14" s="238"/>
      <c r="M14" s="108"/>
    </row>
    <row r="15" spans="2:13" ht="22.5" customHeight="1" x14ac:dyDescent="0.2">
      <c r="B15" s="109"/>
      <c r="C15" s="110"/>
      <c r="D15" s="110"/>
      <c r="E15" s="110"/>
      <c r="F15" s="110"/>
      <c r="G15" s="110"/>
      <c r="H15" s="110"/>
      <c r="I15" s="110"/>
      <c r="J15" s="238"/>
      <c r="K15" s="238"/>
      <c r="L15" s="238"/>
      <c r="M15" s="108"/>
    </row>
    <row r="16" spans="2:13" ht="71.25" customHeight="1" thickBot="1" x14ac:dyDescent="0.25">
      <c r="B16" s="107"/>
      <c r="C16" s="106"/>
      <c r="D16" s="106"/>
      <c r="E16" s="106"/>
      <c r="F16" s="106"/>
      <c r="G16" s="106"/>
      <c r="H16" s="106"/>
      <c r="I16" s="106"/>
      <c r="J16" s="106"/>
      <c r="K16" s="106"/>
      <c r="L16" s="106"/>
      <c r="M16" s="105"/>
    </row>
    <row r="17" spans="2:3" ht="22.5" customHeight="1" x14ac:dyDescent="0.2">
      <c r="B17" s="104" t="s">
        <v>84</v>
      </c>
      <c r="C17" s="103" t="s">
        <v>83</v>
      </c>
    </row>
    <row r="18" spans="2:3" ht="22.5" customHeight="1" x14ac:dyDescent="0.2">
      <c r="B18" s="103">
        <v>2</v>
      </c>
      <c r="C18" s="103" t="s">
        <v>82</v>
      </c>
    </row>
    <row r="19" spans="2:3" ht="22.5" customHeight="1" x14ac:dyDescent="0.2">
      <c r="B19" s="103">
        <v>3</v>
      </c>
      <c r="C19" s="103" t="s">
        <v>81</v>
      </c>
    </row>
  </sheetData>
  <mergeCells count="11">
    <mergeCell ref="G8:H8"/>
    <mergeCell ref="B3:D3"/>
    <mergeCell ref="G9:H9"/>
    <mergeCell ref="J15:L15"/>
    <mergeCell ref="E3:H3"/>
    <mergeCell ref="I6:L6"/>
    <mergeCell ref="J12:L12"/>
    <mergeCell ref="J13:L13"/>
    <mergeCell ref="J14:L14"/>
    <mergeCell ref="G6:H6"/>
    <mergeCell ref="G7:H7"/>
  </mergeCells>
  <phoneticPr fontId="1"/>
  <printOptions verticalCentered="1"/>
  <pageMargins left="0.70866141732283505" right="0.70866141732283505" top="0.74803149606299202" bottom="0.74803149606299202" header="0.31496062992126" footer="0.31496062992126"/>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SheetLayoutView="80" workbookViewId="0">
      <selection activeCell="B7" sqref="B7:C7"/>
    </sheetView>
  </sheetViews>
  <sheetFormatPr defaultColWidth="8.83203125" defaultRowHeight="12" x14ac:dyDescent="0.2"/>
  <cols>
    <col min="1" max="1" width="0.83203125" style="2" customWidth="1"/>
    <col min="2" max="2" width="30.83203125" style="2" customWidth="1"/>
    <col min="3" max="3" width="70.83203125" style="2" customWidth="1"/>
    <col min="4" max="4" width="0.83203125" style="2" customWidth="1"/>
    <col min="5" max="16384" width="8.83203125" style="2"/>
  </cols>
  <sheetData>
    <row r="1" spans="2:3" ht="16.899999999999999" customHeight="1" x14ac:dyDescent="0.2">
      <c r="B1" s="1" t="s">
        <v>9</v>
      </c>
    </row>
    <row r="2" spans="2:3" ht="32.450000000000003" customHeight="1" thickBot="1" x14ac:dyDescent="0.25">
      <c r="B2" s="239" t="s">
        <v>0</v>
      </c>
      <c r="C2" s="239"/>
    </row>
    <row r="3" spans="2:3" s="5" customFormat="1" ht="25.15" customHeight="1" x14ac:dyDescent="0.2">
      <c r="B3" s="3" t="s">
        <v>1</v>
      </c>
      <c r="C3" s="4"/>
    </row>
    <row r="4" spans="2:3" s="5" customFormat="1" ht="22.9" customHeight="1" thickBot="1" x14ac:dyDescent="0.25">
      <c r="B4" s="6" t="s">
        <v>2</v>
      </c>
      <c r="C4" s="7"/>
    </row>
    <row r="5" spans="2:3" s="5" customFormat="1" ht="22.9" customHeight="1" thickBot="1" x14ac:dyDescent="0.25">
      <c r="B5" s="8"/>
      <c r="C5" s="9"/>
    </row>
    <row r="6" spans="2:3" s="5" customFormat="1" ht="33.75" customHeight="1" x14ac:dyDescent="0.2">
      <c r="B6" s="240" t="s">
        <v>3</v>
      </c>
      <c r="C6" s="241"/>
    </row>
    <row r="7" spans="2:3" s="5" customFormat="1" ht="24.95" customHeight="1" x14ac:dyDescent="0.2">
      <c r="B7" s="242" t="s">
        <v>5</v>
      </c>
      <c r="C7" s="243"/>
    </row>
    <row r="8" spans="2:3" s="5" customFormat="1" ht="99.95" customHeight="1" x14ac:dyDescent="0.2">
      <c r="B8" s="244"/>
      <c r="C8" s="245"/>
    </row>
    <row r="9" spans="2:3" s="5" customFormat="1" ht="24.95" customHeight="1" x14ac:dyDescent="0.2">
      <c r="B9" s="248" t="s">
        <v>6</v>
      </c>
      <c r="C9" s="249"/>
    </row>
    <row r="10" spans="2:3" ht="99.95" customHeight="1" x14ac:dyDescent="0.2">
      <c r="B10" s="244"/>
      <c r="C10" s="245"/>
    </row>
    <row r="11" spans="2:3" ht="24.95" customHeight="1" x14ac:dyDescent="0.2">
      <c r="B11" s="248" t="s">
        <v>7</v>
      </c>
      <c r="C11" s="249"/>
    </row>
    <row r="12" spans="2:3" ht="99.95" customHeight="1" x14ac:dyDescent="0.2">
      <c r="B12" s="244"/>
      <c r="C12" s="245"/>
    </row>
    <row r="13" spans="2:3" ht="24.95" customHeight="1" x14ac:dyDescent="0.2">
      <c r="B13" s="248" t="s">
        <v>8</v>
      </c>
      <c r="C13" s="249"/>
    </row>
    <row r="14" spans="2:3" ht="99.95" customHeight="1" thickBot="1" x14ac:dyDescent="0.25">
      <c r="B14" s="246"/>
      <c r="C14" s="247"/>
    </row>
    <row r="15" spans="2:3" ht="13.5" x14ac:dyDescent="0.2">
      <c r="B15" s="10"/>
      <c r="C15" s="10"/>
    </row>
    <row r="16" spans="2:3" ht="12.75" x14ac:dyDescent="0.2">
      <c r="B16" s="1" t="s">
        <v>4</v>
      </c>
    </row>
  </sheetData>
  <mergeCells count="10">
    <mergeCell ref="B2:C2"/>
    <mergeCell ref="B6:C6"/>
    <mergeCell ref="B7:C7"/>
    <mergeCell ref="B8:C8"/>
    <mergeCell ref="B14:C14"/>
    <mergeCell ref="B9:C9"/>
    <mergeCell ref="B10:C10"/>
    <mergeCell ref="B11:C11"/>
    <mergeCell ref="B12:C12"/>
    <mergeCell ref="B13:C13"/>
  </mergeCells>
  <phoneticPr fontId="1"/>
  <printOptions horizontalCentered="1"/>
  <pageMargins left="0.70866141732283505" right="0.70866141732283505" top="0.74803149606299202" bottom="0.74803149606299202" header="0.31496062992126" footer="0.31496062992126"/>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view="pageBreakPreview" topLeftCell="A28" zoomScaleNormal="100" zoomScaleSheetLayoutView="100" workbookViewId="0">
      <selection activeCell="B29" sqref="B29:J29"/>
    </sheetView>
  </sheetViews>
  <sheetFormatPr defaultRowHeight="13.5" x14ac:dyDescent="0.2"/>
  <cols>
    <col min="1" max="1" width="8.5" style="144" customWidth="1"/>
    <col min="2" max="8" width="11.5" style="115" customWidth="1"/>
    <col min="9" max="9" width="10.5" style="115" customWidth="1"/>
    <col min="10" max="10" width="17" style="115" customWidth="1"/>
    <col min="11" max="11" width="2.83203125" style="115" customWidth="1"/>
    <col min="12" max="200" width="9.33203125" style="115"/>
    <col min="201" max="201" width="8.5" style="115" customWidth="1"/>
    <col min="202" max="208" width="11.5" style="115" customWidth="1"/>
    <col min="209" max="209" width="10.5" style="115" customWidth="1"/>
    <col min="210" max="210" width="17" style="115" customWidth="1"/>
    <col min="211" max="211" width="2.83203125" style="115" customWidth="1"/>
    <col min="212" max="456" width="9.33203125" style="115"/>
    <col min="457" max="457" width="8.5" style="115" customWidth="1"/>
    <col min="458" max="464" width="11.5" style="115" customWidth="1"/>
    <col min="465" max="465" width="10.5" style="115" customWidth="1"/>
    <col min="466" max="466" width="17" style="115" customWidth="1"/>
    <col min="467" max="467" width="2.83203125" style="115" customWidth="1"/>
    <col min="468" max="712" width="9.33203125" style="115"/>
    <col min="713" max="713" width="8.5" style="115" customWidth="1"/>
    <col min="714" max="720" width="11.5" style="115" customWidth="1"/>
    <col min="721" max="721" width="10.5" style="115" customWidth="1"/>
    <col min="722" max="722" width="17" style="115" customWidth="1"/>
    <col min="723" max="723" width="2.83203125" style="115" customWidth="1"/>
    <col min="724" max="968" width="9.33203125" style="115"/>
    <col min="969" max="969" width="8.5" style="115" customWidth="1"/>
    <col min="970" max="976" width="11.5" style="115" customWidth="1"/>
    <col min="977" max="977" width="10.5" style="115" customWidth="1"/>
    <col min="978" max="978" width="17" style="115" customWidth="1"/>
    <col min="979" max="979" width="2.83203125" style="115" customWidth="1"/>
    <col min="980" max="1224" width="9.33203125" style="115"/>
    <col min="1225" max="1225" width="8.5" style="115" customWidth="1"/>
    <col min="1226" max="1232" width="11.5" style="115" customWidth="1"/>
    <col min="1233" max="1233" width="10.5" style="115" customWidth="1"/>
    <col min="1234" max="1234" width="17" style="115" customWidth="1"/>
    <col min="1235" max="1235" width="2.83203125" style="115" customWidth="1"/>
    <col min="1236" max="1480" width="9.33203125" style="115"/>
    <col min="1481" max="1481" width="8.5" style="115" customWidth="1"/>
    <col min="1482" max="1488" width="11.5" style="115" customWidth="1"/>
    <col min="1489" max="1489" width="10.5" style="115" customWidth="1"/>
    <col min="1490" max="1490" width="17" style="115" customWidth="1"/>
    <col min="1491" max="1491" width="2.83203125" style="115" customWidth="1"/>
    <col min="1492" max="1736" width="9.33203125" style="115"/>
    <col min="1737" max="1737" width="8.5" style="115" customWidth="1"/>
    <col min="1738" max="1744" width="11.5" style="115" customWidth="1"/>
    <col min="1745" max="1745" width="10.5" style="115" customWidth="1"/>
    <col min="1746" max="1746" width="17" style="115" customWidth="1"/>
    <col min="1747" max="1747" width="2.83203125" style="115" customWidth="1"/>
    <col min="1748" max="1992" width="9.33203125" style="115"/>
    <col min="1993" max="1993" width="8.5" style="115" customWidth="1"/>
    <col min="1994" max="2000" width="11.5" style="115" customWidth="1"/>
    <col min="2001" max="2001" width="10.5" style="115" customWidth="1"/>
    <col min="2002" max="2002" width="17" style="115" customWidth="1"/>
    <col min="2003" max="2003" width="2.83203125" style="115" customWidth="1"/>
    <col min="2004" max="2248" width="9.33203125" style="115"/>
    <col min="2249" max="2249" width="8.5" style="115" customWidth="1"/>
    <col min="2250" max="2256" width="11.5" style="115" customWidth="1"/>
    <col min="2257" max="2257" width="10.5" style="115" customWidth="1"/>
    <col min="2258" max="2258" width="17" style="115" customWidth="1"/>
    <col min="2259" max="2259" width="2.83203125" style="115" customWidth="1"/>
    <col min="2260" max="2504" width="9.33203125" style="115"/>
    <col min="2505" max="2505" width="8.5" style="115" customWidth="1"/>
    <col min="2506" max="2512" width="11.5" style="115" customWidth="1"/>
    <col min="2513" max="2513" width="10.5" style="115" customWidth="1"/>
    <col min="2514" max="2514" width="17" style="115" customWidth="1"/>
    <col min="2515" max="2515" width="2.83203125" style="115" customWidth="1"/>
    <col min="2516" max="2760" width="9.33203125" style="115"/>
    <col min="2761" max="2761" width="8.5" style="115" customWidth="1"/>
    <col min="2762" max="2768" width="11.5" style="115" customWidth="1"/>
    <col min="2769" max="2769" width="10.5" style="115" customWidth="1"/>
    <col min="2770" max="2770" width="17" style="115" customWidth="1"/>
    <col min="2771" max="2771" width="2.83203125" style="115" customWidth="1"/>
    <col min="2772" max="3016" width="9.33203125" style="115"/>
    <col min="3017" max="3017" width="8.5" style="115" customWidth="1"/>
    <col min="3018" max="3024" width="11.5" style="115" customWidth="1"/>
    <col min="3025" max="3025" width="10.5" style="115" customWidth="1"/>
    <col min="3026" max="3026" width="17" style="115" customWidth="1"/>
    <col min="3027" max="3027" width="2.83203125" style="115" customWidth="1"/>
    <col min="3028" max="3272" width="9.33203125" style="115"/>
    <col min="3273" max="3273" width="8.5" style="115" customWidth="1"/>
    <col min="3274" max="3280" width="11.5" style="115" customWidth="1"/>
    <col min="3281" max="3281" width="10.5" style="115" customWidth="1"/>
    <col min="3282" max="3282" width="17" style="115" customWidth="1"/>
    <col min="3283" max="3283" width="2.83203125" style="115" customWidth="1"/>
    <col min="3284" max="3528" width="9.33203125" style="115"/>
    <col min="3529" max="3529" width="8.5" style="115" customWidth="1"/>
    <col min="3530" max="3536" width="11.5" style="115" customWidth="1"/>
    <col min="3537" max="3537" width="10.5" style="115" customWidth="1"/>
    <col min="3538" max="3538" width="17" style="115" customWidth="1"/>
    <col min="3539" max="3539" width="2.83203125" style="115" customWidth="1"/>
    <col min="3540" max="3784" width="9.33203125" style="115"/>
    <col min="3785" max="3785" width="8.5" style="115" customWidth="1"/>
    <col min="3786" max="3792" width="11.5" style="115" customWidth="1"/>
    <col min="3793" max="3793" width="10.5" style="115" customWidth="1"/>
    <col min="3794" max="3794" width="17" style="115" customWidth="1"/>
    <col min="3795" max="3795" width="2.83203125" style="115" customWidth="1"/>
    <col min="3796" max="4040" width="9.33203125" style="115"/>
    <col min="4041" max="4041" width="8.5" style="115" customWidth="1"/>
    <col min="4042" max="4048" width="11.5" style="115" customWidth="1"/>
    <col min="4049" max="4049" width="10.5" style="115" customWidth="1"/>
    <col min="4050" max="4050" width="17" style="115" customWidth="1"/>
    <col min="4051" max="4051" width="2.83203125" style="115" customWidth="1"/>
    <col min="4052" max="4296" width="9.33203125" style="115"/>
    <col min="4297" max="4297" width="8.5" style="115" customWidth="1"/>
    <col min="4298" max="4304" width="11.5" style="115" customWidth="1"/>
    <col min="4305" max="4305" width="10.5" style="115" customWidth="1"/>
    <col min="4306" max="4306" width="17" style="115" customWidth="1"/>
    <col min="4307" max="4307" width="2.83203125" style="115" customWidth="1"/>
    <col min="4308" max="4552" width="9.33203125" style="115"/>
    <col min="4553" max="4553" width="8.5" style="115" customWidth="1"/>
    <col min="4554" max="4560" width="11.5" style="115" customWidth="1"/>
    <col min="4561" max="4561" width="10.5" style="115" customWidth="1"/>
    <col min="4562" max="4562" width="17" style="115" customWidth="1"/>
    <col min="4563" max="4563" width="2.83203125" style="115" customWidth="1"/>
    <col min="4564" max="4808" width="9.33203125" style="115"/>
    <col min="4809" max="4809" width="8.5" style="115" customWidth="1"/>
    <col min="4810" max="4816" width="11.5" style="115" customWidth="1"/>
    <col min="4817" max="4817" width="10.5" style="115" customWidth="1"/>
    <col min="4818" max="4818" width="17" style="115" customWidth="1"/>
    <col min="4819" max="4819" width="2.83203125" style="115" customWidth="1"/>
    <col min="4820" max="5064" width="9.33203125" style="115"/>
    <col min="5065" max="5065" width="8.5" style="115" customWidth="1"/>
    <col min="5066" max="5072" width="11.5" style="115" customWidth="1"/>
    <col min="5073" max="5073" width="10.5" style="115" customWidth="1"/>
    <col min="5074" max="5074" width="17" style="115" customWidth="1"/>
    <col min="5075" max="5075" width="2.83203125" style="115" customWidth="1"/>
    <col min="5076" max="5320" width="9.33203125" style="115"/>
    <col min="5321" max="5321" width="8.5" style="115" customWidth="1"/>
    <col min="5322" max="5328" width="11.5" style="115" customWidth="1"/>
    <col min="5329" max="5329" width="10.5" style="115" customWidth="1"/>
    <col min="5330" max="5330" width="17" style="115" customWidth="1"/>
    <col min="5331" max="5331" width="2.83203125" style="115" customWidth="1"/>
    <col min="5332" max="5576" width="9.33203125" style="115"/>
    <col min="5577" max="5577" width="8.5" style="115" customWidth="1"/>
    <col min="5578" max="5584" width="11.5" style="115" customWidth="1"/>
    <col min="5585" max="5585" width="10.5" style="115" customWidth="1"/>
    <col min="5586" max="5586" width="17" style="115" customWidth="1"/>
    <col min="5587" max="5587" width="2.83203125" style="115" customWidth="1"/>
    <col min="5588" max="5832" width="9.33203125" style="115"/>
    <col min="5833" max="5833" width="8.5" style="115" customWidth="1"/>
    <col min="5834" max="5840" width="11.5" style="115" customWidth="1"/>
    <col min="5841" max="5841" width="10.5" style="115" customWidth="1"/>
    <col min="5842" max="5842" width="17" style="115" customWidth="1"/>
    <col min="5843" max="5843" width="2.83203125" style="115" customWidth="1"/>
    <col min="5844" max="6088" width="9.33203125" style="115"/>
    <col min="6089" max="6089" width="8.5" style="115" customWidth="1"/>
    <col min="6090" max="6096" width="11.5" style="115" customWidth="1"/>
    <col min="6097" max="6097" width="10.5" style="115" customWidth="1"/>
    <col min="6098" max="6098" width="17" style="115" customWidth="1"/>
    <col min="6099" max="6099" width="2.83203125" style="115" customWidth="1"/>
    <col min="6100" max="6344" width="9.33203125" style="115"/>
    <col min="6345" max="6345" width="8.5" style="115" customWidth="1"/>
    <col min="6346" max="6352" width="11.5" style="115" customWidth="1"/>
    <col min="6353" max="6353" width="10.5" style="115" customWidth="1"/>
    <col min="6354" max="6354" width="17" style="115" customWidth="1"/>
    <col min="6355" max="6355" width="2.83203125" style="115" customWidth="1"/>
    <col min="6356" max="6600" width="9.33203125" style="115"/>
    <col min="6601" max="6601" width="8.5" style="115" customWidth="1"/>
    <col min="6602" max="6608" width="11.5" style="115" customWidth="1"/>
    <col min="6609" max="6609" width="10.5" style="115" customWidth="1"/>
    <col min="6610" max="6610" width="17" style="115" customWidth="1"/>
    <col min="6611" max="6611" width="2.83203125" style="115" customWidth="1"/>
    <col min="6612" max="6856" width="9.33203125" style="115"/>
    <col min="6857" max="6857" width="8.5" style="115" customWidth="1"/>
    <col min="6858" max="6864" width="11.5" style="115" customWidth="1"/>
    <col min="6865" max="6865" width="10.5" style="115" customWidth="1"/>
    <col min="6866" max="6866" width="17" style="115" customWidth="1"/>
    <col min="6867" max="6867" width="2.83203125" style="115" customWidth="1"/>
    <col min="6868" max="7112" width="9.33203125" style="115"/>
    <col min="7113" max="7113" width="8.5" style="115" customWidth="1"/>
    <col min="7114" max="7120" width="11.5" style="115" customWidth="1"/>
    <col min="7121" max="7121" width="10.5" style="115" customWidth="1"/>
    <col min="7122" max="7122" width="17" style="115" customWidth="1"/>
    <col min="7123" max="7123" width="2.83203125" style="115" customWidth="1"/>
    <col min="7124" max="7368" width="9.33203125" style="115"/>
    <col min="7369" max="7369" width="8.5" style="115" customWidth="1"/>
    <col min="7370" max="7376" width="11.5" style="115" customWidth="1"/>
    <col min="7377" max="7377" width="10.5" style="115" customWidth="1"/>
    <col min="7378" max="7378" width="17" style="115" customWidth="1"/>
    <col min="7379" max="7379" width="2.83203125" style="115" customWidth="1"/>
    <col min="7380" max="7624" width="9.33203125" style="115"/>
    <col min="7625" max="7625" width="8.5" style="115" customWidth="1"/>
    <col min="7626" max="7632" width="11.5" style="115" customWidth="1"/>
    <col min="7633" max="7633" width="10.5" style="115" customWidth="1"/>
    <col min="7634" max="7634" width="17" style="115" customWidth="1"/>
    <col min="7635" max="7635" width="2.83203125" style="115" customWidth="1"/>
    <col min="7636" max="7880" width="9.33203125" style="115"/>
    <col min="7881" max="7881" width="8.5" style="115" customWidth="1"/>
    <col min="7882" max="7888" width="11.5" style="115" customWidth="1"/>
    <col min="7889" max="7889" width="10.5" style="115" customWidth="1"/>
    <col min="7890" max="7890" width="17" style="115" customWidth="1"/>
    <col min="7891" max="7891" width="2.83203125" style="115" customWidth="1"/>
    <col min="7892" max="8136" width="9.33203125" style="115"/>
    <col min="8137" max="8137" width="8.5" style="115" customWidth="1"/>
    <col min="8138" max="8144" width="11.5" style="115" customWidth="1"/>
    <col min="8145" max="8145" width="10.5" style="115" customWidth="1"/>
    <col min="8146" max="8146" width="17" style="115" customWidth="1"/>
    <col min="8147" max="8147" width="2.83203125" style="115" customWidth="1"/>
    <col min="8148" max="8392" width="9.33203125" style="115"/>
    <col min="8393" max="8393" width="8.5" style="115" customWidth="1"/>
    <col min="8394" max="8400" width="11.5" style="115" customWidth="1"/>
    <col min="8401" max="8401" width="10.5" style="115" customWidth="1"/>
    <col min="8402" max="8402" width="17" style="115" customWidth="1"/>
    <col min="8403" max="8403" width="2.83203125" style="115" customWidth="1"/>
    <col min="8404" max="8648" width="9.33203125" style="115"/>
    <col min="8649" max="8649" width="8.5" style="115" customWidth="1"/>
    <col min="8650" max="8656" width="11.5" style="115" customWidth="1"/>
    <col min="8657" max="8657" width="10.5" style="115" customWidth="1"/>
    <col min="8658" max="8658" width="17" style="115" customWidth="1"/>
    <col min="8659" max="8659" width="2.83203125" style="115" customWidth="1"/>
    <col min="8660" max="8904" width="9.33203125" style="115"/>
    <col min="8905" max="8905" width="8.5" style="115" customWidth="1"/>
    <col min="8906" max="8912" width="11.5" style="115" customWidth="1"/>
    <col min="8913" max="8913" width="10.5" style="115" customWidth="1"/>
    <col min="8914" max="8914" width="17" style="115" customWidth="1"/>
    <col min="8915" max="8915" width="2.83203125" style="115" customWidth="1"/>
    <col min="8916" max="9160" width="9.33203125" style="115"/>
    <col min="9161" max="9161" width="8.5" style="115" customWidth="1"/>
    <col min="9162" max="9168" width="11.5" style="115" customWidth="1"/>
    <col min="9169" max="9169" width="10.5" style="115" customWidth="1"/>
    <col min="9170" max="9170" width="17" style="115" customWidth="1"/>
    <col min="9171" max="9171" width="2.83203125" style="115" customWidth="1"/>
    <col min="9172" max="9416" width="9.33203125" style="115"/>
    <col min="9417" max="9417" width="8.5" style="115" customWidth="1"/>
    <col min="9418" max="9424" width="11.5" style="115" customWidth="1"/>
    <col min="9425" max="9425" width="10.5" style="115" customWidth="1"/>
    <col min="9426" max="9426" width="17" style="115" customWidth="1"/>
    <col min="9427" max="9427" width="2.83203125" style="115" customWidth="1"/>
    <col min="9428" max="9672" width="9.33203125" style="115"/>
    <col min="9673" max="9673" width="8.5" style="115" customWidth="1"/>
    <col min="9674" max="9680" width="11.5" style="115" customWidth="1"/>
    <col min="9681" max="9681" width="10.5" style="115" customWidth="1"/>
    <col min="9682" max="9682" width="17" style="115" customWidth="1"/>
    <col min="9683" max="9683" width="2.83203125" style="115" customWidth="1"/>
    <col min="9684" max="9928" width="9.33203125" style="115"/>
    <col min="9929" max="9929" width="8.5" style="115" customWidth="1"/>
    <col min="9930" max="9936" width="11.5" style="115" customWidth="1"/>
    <col min="9937" max="9937" width="10.5" style="115" customWidth="1"/>
    <col min="9938" max="9938" width="17" style="115" customWidth="1"/>
    <col min="9939" max="9939" width="2.83203125" style="115" customWidth="1"/>
    <col min="9940" max="10184" width="9.33203125" style="115"/>
    <col min="10185" max="10185" width="8.5" style="115" customWidth="1"/>
    <col min="10186" max="10192" width="11.5" style="115" customWidth="1"/>
    <col min="10193" max="10193" width="10.5" style="115" customWidth="1"/>
    <col min="10194" max="10194" width="17" style="115" customWidth="1"/>
    <col min="10195" max="10195" width="2.83203125" style="115" customWidth="1"/>
    <col min="10196" max="10440" width="9.33203125" style="115"/>
    <col min="10441" max="10441" width="8.5" style="115" customWidth="1"/>
    <col min="10442" max="10448" width="11.5" style="115" customWidth="1"/>
    <col min="10449" max="10449" width="10.5" style="115" customWidth="1"/>
    <col min="10450" max="10450" width="17" style="115" customWidth="1"/>
    <col min="10451" max="10451" width="2.83203125" style="115" customWidth="1"/>
    <col min="10452" max="10696" width="9.33203125" style="115"/>
    <col min="10697" max="10697" width="8.5" style="115" customWidth="1"/>
    <col min="10698" max="10704" width="11.5" style="115" customWidth="1"/>
    <col min="10705" max="10705" width="10.5" style="115" customWidth="1"/>
    <col min="10706" max="10706" width="17" style="115" customWidth="1"/>
    <col min="10707" max="10707" width="2.83203125" style="115" customWidth="1"/>
    <col min="10708" max="10952" width="9.33203125" style="115"/>
    <col min="10953" max="10953" width="8.5" style="115" customWidth="1"/>
    <col min="10954" max="10960" width="11.5" style="115" customWidth="1"/>
    <col min="10961" max="10961" width="10.5" style="115" customWidth="1"/>
    <col min="10962" max="10962" width="17" style="115" customWidth="1"/>
    <col min="10963" max="10963" width="2.83203125" style="115" customWidth="1"/>
    <col min="10964" max="11208" width="9.33203125" style="115"/>
    <col min="11209" max="11209" width="8.5" style="115" customWidth="1"/>
    <col min="11210" max="11216" width="11.5" style="115" customWidth="1"/>
    <col min="11217" max="11217" width="10.5" style="115" customWidth="1"/>
    <col min="11218" max="11218" width="17" style="115" customWidth="1"/>
    <col min="11219" max="11219" width="2.83203125" style="115" customWidth="1"/>
    <col min="11220" max="11464" width="9.33203125" style="115"/>
    <col min="11465" max="11465" width="8.5" style="115" customWidth="1"/>
    <col min="11466" max="11472" width="11.5" style="115" customWidth="1"/>
    <col min="11473" max="11473" width="10.5" style="115" customWidth="1"/>
    <col min="11474" max="11474" width="17" style="115" customWidth="1"/>
    <col min="11475" max="11475" width="2.83203125" style="115" customWidth="1"/>
    <col min="11476" max="11720" width="9.33203125" style="115"/>
    <col min="11721" max="11721" width="8.5" style="115" customWidth="1"/>
    <col min="11722" max="11728" width="11.5" style="115" customWidth="1"/>
    <col min="11729" max="11729" width="10.5" style="115" customWidth="1"/>
    <col min="11730" max="11730" width="17" style="115" customWidth="1"/>
    <col min="11731" max="11731" width="2.83203125" style="115" customWidth="1"/>
    <col min="11732" max="11976" width="9.33203125" style="115"/>
    <col min="11977" max="11977" width="8.5" style="115" customWidth="1"/>
    <col min="11978" max="11984" width="11.5" style="115" customWidth="1"/>
    <col min="11985" max="11985" width="10.5" style="115" customWidth="1"/>
    <col min="11986" max="11986" width="17" style="115" customWidth="1"/>
    <col min="11987" max="11987" width="2.83203125" style="115" customWidth="1"/>
    <col min="11988" max="12232" width="9.33203125" style="115"/>
    <col min="12233" max="12233" width="8.5" style="115" customWidth="1"/>
    <col min="12234" max="12240" width="11.5" style="115" customWidth="1"/>
    <col min="12241" max="12241" width="10.5" style="115" customWidth="1"/>
    <col min="12242" max="12242" width="17" style="115" customWidth="1"/>
    <col min="12243" max="12243" width="2.83203125" style="115" customWidth="1"/>
    <col min="12244" max="12488" width="9.33203125" style="115"/>
    <col min="12489" max="12489" width="8.5" style="115" customWidth="1"/>
    <col min="12490" max="12496" width="11.5" style="115" customWidth="1"/>
    <col min="12497" max="12497" width="10.5" style="115" customWidth="1"/>
    <col min="12498" max="12498" width="17" style="115" customWidth="1"/>
    <col min="12499" max="12499" width="2.83203125" style="115" customWidth="1"/>
    <col min="12500" max="12744" width="9.33203125" style="115"/>
    <col min="12745" max="12745" width="8.5" style="115" customWidth="1"/>
    <col min="12746" max="12752" width="11.5" style="115" customWidth="1"/>
    <col min="12753" max="12753" width="10.5" style="115" customWidth="1"/>
    <col min="12754" max="12754" width="17" style="115" customWidth="1"/>
    <col min="12755" max="12755" width="2.83203125" style="115" customWidth="1"/>
    <col min="12756" max="13000" width="9.33203125" style="115"/>
    <col min="13001" max="13001" width="8.5" style="115" customWidth="1"/>
    <col min="13002" max="13008" width="11.5" style="115" customWidth="1"/>
    <col min="13009" max="13009" width="10.5" style="115" customWidth="1"/>
    <col min="13010" max="13010" width="17" style="115" customWidth="1"/>
    <col min="13011" max="13011" width="2.83203125" style="115" customWidth="1"/>
    <col min="13012" max="13256" width="9.33203125" style="115"/>
    <col min="13257" max="13257" width="8.5" style="115" customWidth="1"/>
    <col min="13258" max="13264" width="11.5" style="115" customWidth="1"/>
    <col min="13265" max="13265" width="10.5" style="115" customWidth="1"/>
    <col min="13266" max="13266" width="17" style="115" customWidth="1"/>
    <col min="13267" max="13267" width="2.83203125" style="115" customWidth="1"/>
    <col min="13268" max="13512" width="9.33203125" style="115"/>
    <col min="13513" max="13513" width="8.5" style="115" customWidth="1"/>
    <col min="13514" max="13520" width="11.5" style="115" customWidth="1"/>
    <col min="13521" max="13521" width="10.5" style="115" customWidth="1"/>
    <col min="13522" max="13522" width="17" style="115" customWidth="1"/>
    <col min="13523" max="13523" width="2.83203125" style="115" customWidth="1"/>
    <col min="13524" max="13768" width="9.33203125" style="115"/>
    <col min="13769" max="13769" width="8.5" style="115" customWidth="1"/>
    <col min="13770" max="13776" width="11.5" style="115" customWidth="1"/>
    <col min="13777" max="13777" width="10.5" style="115" customWidth="1"/>
    <col min="13778" max="13778" width="17" style="115" customWidth="1"/>
    <col min="13779" max="13779" width="2.83203125" style="115" customWidth="1"/>
    <col min="13780" max="14024" width="9.33203125" style="115"/>
    <col min="14025" max="14025" width="8.5" style="115" customWidth="1"/>
    <col min="14026" max="14032" width="11.5" style="115" customWidth="1"/>
    <col min="14033" max="14033" width="10.5" style="115" customWidth="1"/>
    <col min="14034" max="14034" width="17" style="115" customWidth="1"/>
    <col min="14035" max="14035" width="2.83203125" style="115" customWidth="1"/>
    <col min="14036" max="14280" width="9.33203125" style="115"/>
    <col min="14281" max="14281" width="8.5" style="115" customWidth="1"/>
    <col min="14282" max="14288" width="11.5" style="115" customWidth="1"/>
    <col min="14289" max="14289" width="10.5" style="115" customWidth="1"/>
    <col min="14290" max="14290" width="17" style="115" customWidth="1"/>
    <col min="14291" max="14291" width="2.83203125" style="115" customWidth="1"/>
    <col min="14292" max="14536" width="9.33203125" style="115"/>
    <col min="14537" max="14537" width="8.5" style="115" customWidth="1"/>
    <col min="14538" max="14544" width="11.5" style="115" customWidth="1"/>
    <col min="14545" max="14545" width="10.5" style="115" customWidth="1"/>
    <col min="14546" max="14546" width="17" style="115" customWidth="1"/>
    <col min="14547" max="14547" width="2.83203125" style="115" customWidth="1"/>
    <col min="14548" max="14792" width="9.33203125" style="115"/>
    <col min="14793" max="14793" width="8.5" style="115" customWidth="1"/>
    <col min="14794" max="14800" width="11.5" style="115" customWidth="1"/>
    <col min="14801" max="14801" width="10.5" style="115" customWidth="1"/>
    <col min="14802" max="14802" width="17" style="115" customWidth="1"/>
    <col min="14803" max="14803" width="2.83203125" style="115" customWidth="1"/>
    <col min="14804" max="15048" width="9.33203125" style="115"/>
    <col min="15049" max="15049" width="8.5" style="115" customWidth="1"/>
    <col min="15050" max="15056" width="11.5" style="115" customWidth="1"/>
    <col min="15057" max="15057" width="10.5" style="115" customWidth="1"/>
    <col min="15058" max="15058" width="17" style="115" customWidth="1"/>
    <col min="15059" max="15059" width="2.83203125" style="115" customWidth="1"/>
    <col min="15060" max="15304" width="9.33203125" style="115"/>
    <col min="15305" max="15305" width="8.5" style="115" customWidth="1"/>
    <col min="15306" max="15312" width="11.5" style="115" customWidth="1"/>
    <col min="15313" max="15313" width="10.5" style="115" customWidth="1"/>
    <col min="15314" max="15314" width="17" style="115" customWidth="1"/>
    <col min="15315" max="15315" width="2.83203125" style="115" customWidth="1"/>
    <col min="15316" max="15560" width="9.33203125" style="115"/>
    <col min="15561" max="15561" width="8.5" style="115" customWidth="1"/>
    <col min="15562" max="15568" width="11.5" style="115" customWidth="1"/>
    <col min="15569" max="15569" width="10.5" style="115" customWidth="1"/>
    <col min="15570" max="15570" width="17" style="115" customWidth="1"/>
    <col min="15571" max="15571" width="2.83203125" style="115" customWidth="1"/>
    <col min="15572" max="15816" width="9.33203125" style="115"/>
    <col min="15817" max="15817" width="8.5" style="115" customWidth="1"/>
    <col min="15818" max="15824" width="11.5" style="115" customWidth="1"/>
    <col min="15825" max="15825" width="10.5" style="115" customWidth="1"/>
    <col min="15826" max="15826" width="17" style="115" customWidth="1"/>
    <col min="15827" max="15827" width="2.83203125" style="115" customWidth="1"/>
    <col min="15828" max="16072" width="9.33203125" style="115"/>
    <col min="16073" max="16073" width="8.5" style="115" customWidth="1"/>
    <col min="16074" max="16080" width="11.5" style="115" customWidth="1"/>
    <col min="16081" max="16081" width="10.5" style="115" customWidth="1"/>
    <col min="16082" max="16082" width="17" style="115" customWidth="1"/>
    <col min="16083" max="16083" width="2.83203125" style="115" customWidth="1"/>
    <col min="16084" max="16384" width="9.33203125" style="115"/>
  </cols>
  <sheetData>
    <row r="1" spans="1:10" x14ac:dyDescent="0.2">
      <c r="A1" s="115"/>
      <c r="I1" s="116"/>
      <c r="J1" s="117"/>
    </row>
    <row r="2" spans="1:10" s="119" customFormat="1" ht="12.75" x14ac:dyDescent="0.2">
      <c r="A2" s="118" t="s">
        <v>89</v>
      </c>
    </row>
    <row r="3" spans="1:10" s="119" customFormat="1" ht="21" customHeight="1" x14ac:dyDescent="0.2">
      <c r="A3" s="120"/>
    </row>
    <row r="4" spans="1:10" s="119" customFormat="1" ht="38.25" customHeight="1" x14ac:dyDescent="0.2">
      <c r="A4" s="253" t="s">
        <v>114</v>
      </c>
      <c r="B4" s="254"/>
      <c r="C4" s="254"/>
      <c r="D4" s="254"/>
      <c r="E4" s="254"/>
      <c r="F4" s="254"/>
      <c r="G4" s="254"/>
      <c r="H4" s="254"/>
      <c r="I4" s="254"/>
      <c r="J4" s="254"/>
    </row>
    <row r="5" spans="1:10" s="119" customFormat="1" ht="12.75" x14ac:dyDescent="0.2">
      <c r="A5" s="120"/>
    </row>
    <row r="6" spans="1:10" s="119" customFormat="1" ht="14.25" customHeight="1" x14ac:dyDescent="0.2">
      <c r="A6" s="120"/>
      <c r="H6" s="254" t="s">
        <v>90</v>
      </c>
      <c r="I6" s="254"/>
      <c r="J6" s="254"/>
    </row>
    <row r="7" spans="1:10" s="119" customFormat="1" ht="21" customHeight="1" x14ac:dyDescent="0.2">
      <c r="A7" s="120"/>
      <c r="B7" s="121" t="s">
        <v>91</v>
      </c>
    </row>
    <row r="8" spans="1:10" s="119" customFormat="1" x14ac:dyDescent="0.2">
      <c r="A8" s="120"/>
      <c r="E8" s="122" t="s">
        <v>92</v>
      </c>
      <c r="F8" s="119" t="s">
        <v>93</v>
      </c>
    </row>
    <row r="9" spans="1:10" s="119" customFormat="1" x14ac:dyDescent="0.2">
      <c r="A9" s="120"/>
      <c r="E9" s="122"/>
      <c r="F9" s="123"/>
      <c r="G9" s="124"/>
      <c r="H9" s="124"/>
      <c r="I9" s="124"/>
      <c r="J9" s="124"/>
    </row>
    <row r="10" spans="1:10" s="119" customFormat="1" ht="12.75" x14ac:dyDescent="0.2">
      <c r="A10" s="125" t="s">
        <v>94</v>
      </c>
    </row>
    <row r="11" spans="1:10" s="119" customFormat="1" ht="12.75" x14ac:dyDescent="0.2">
      <c r="A11" s="126"/>
      <c r="F11" s="121" t="s">
        <v>95</v>
      </c>
    </row>
    <row r="12" spans="1:10" s="119" customFormat="1" ht="12.75" x14ac:dyDescent="0.2">
      <c r="A12" s="126"/>
      <c r="F12" s="121"/>
    </row>
    <row r="13" spans="1:10" s="119" customFormat="1" ht="12.75" x14ac:dyDescent="0.2">
      <c r="A13" s="126"/>
      <c r="F13" s="127"/>
      <c r="G13" s="124"/>
      <c r="H13" s="124"/>
      <c r="I13" s="124"/>
      <c r="J13" s="128"/>
    </row>
    <row r="14" spans="1:10" s="119" customFormat="1" ht="12.75" x14ac:dyDescent="0.2">
      <c r="A14" s="129"/>
    </row>
    <row r="15" spans="1:10" s="119" customFormat="1" ht="75" customHeight="1" x14ac:dyDescent="0.2">
      <c r="A15" s="255" t="s">
        <v>96</v>
      </c>
      <c r="B15" s="255"/>
      <c r="C15" s="255"/>
      <c r="D15" s="255"/>
      <c r="E15" s="255"/>
      <c r="F15" s="255"/>
      <c r="G15" s="255"/>
      <c r="H15" s="255"/>
      <c r="I15" s="255"/>
      <c r="J15" s="255"/>
    </row>
    <row r="16" spans="1:10" s="130" customFormat="1" x14ac:dyDescent="0.2">
      <c r="A16" s="256" t="s">
        <v>97</v>
      </c>
      <c r="B16" s="256"/>
      <c r="C16" s="256"/>
      <c r="D16" s="256"/>
      <c r="E16" s="256"/>
      <c r="F16" s="256" t="s">
        <v>98</v>
      </c>
      <c r="G16" s="256"/>
      <c r="H16" s="256"/>
      <c r="I16" s="256"/>
      <c r="J16" s="256"/>
    </row>
    <row r="17" spans="1:10" s="130" customFormat="1" ht="14.25" thickBot="1" x14ac:dyDescent="0.25">
      <c r="A17" s="131"/>
      <c r="B17" s="132"/>
      <c r="C17" s="132"/>
      <c r="D17" s="132"/>
      <c r="E17" s="132"/>
      <c r="F17" s="132"/>
      <c r="G17" s="132"/>
      <c r="H17" s="132"/>
      <c r="I17" s="132"/>
      <c r="J17" s="132"/>
    </row>
    <row r="18" spans="1:10" s="137" customFormat="1" ht="23.25" customHeight="1" x14ac:dyDescent="0.2">
      <c r="A18" s="133" t="s">
        <v>115</v>
      </c>
      <c r="B18" s="134"/>
      <c r="C18" s="134"/>
      <c r="D18" s="134"/>
      <c r="E18" s="135"/>
      <c r="F18" s="135"/>
      <c r="G18" s="135"/>
      <c r="H18" s="135"/>
      <c r="I18" s="135"/>
      <c r="J18" s="136"/>
    </row>
    <row r="19" spans="1:10" s="138" customFormat="1" ht="19.5" customHeight="1" x14ac:dyDescent="0.2">
      <c r="A19" s="145" t="s">
        <v>99</v>
      </c>
      <c r="B19" s="257" t="s">
        <v>116</v>
      </c>
      <c r="C19" s="258"/>
      <c r="D19" s="258"/>
      <c r="E19" s="258"/>
      <c r="F19" s="258"/>
      <c r="G19" s="258"/>
      <c r="H19" s="258"/>
      <c r="I19" s="258"/>
      <c r="J19" s="259"/>
    </row>
    <row r="20" spans="1:10" s="138" customFormat="1" ht="33.75" customHeight="1" x14ac:dyDescent="0.2">
      <c r="A20" s="145" t="s">
        <v>100</v>
      </c>
      <c r="B20" s="260" t="s">
        <v>117</v>
      </c>
      <c r="C20" s="261"/>
      <c r="D20" s="261"/>
      <c r="E20" s="261"/>
      <c r="F20" s="261"/>
      <c r="G20" s="261"/>
      <c r="H20" s="261"/>
      <c r="I20" s="261"/>
      <c r="J20" s="262"/>
    </row>
    <row r="21" spans="1:10" s="139" customFormat="1" ht="39.950000000000003" customHeight="1" x14ac:dyDescent="0.2">
      <c r="A21" s="146" t="s">
        <v>101</v>
      </c>
      <c r="B21" s="263" t="s">
        <v>119</v>
      </c>
      <c r="C21" s="264"/>
      <c r="D21" s="264"/>
      <c r="E21" s="264"/>
      <c r="F21" s="264"/>
      <c r="G21" s="264"/>
      <c r="H21" s="264"/>
      <c r="I21" s="264"/>
      <c r="J21" s="265"/>
    </row>
    <row r="22" spans="1:10" s="139" customFormat="1" ht="34.5" customHeight="1" x14ac:dyDescent="0.2">
      <c r="A22" s="146" t="s">
        <v>102</v>
      </c>
      <c r="B22" s="263" t="s">
        <v>118</v>
      </c>
      <c r="C22" s="264"/>
      <c r="D22" s="264"/>
      <c r="E22" s="264"/>
      <c r="F22" s="264"/>
      <c r="G22" s="264"/>
      <c r="H22" s="264"/>
      <c r="I22" s="264"/>
      <c r="J22" s="265"/>
    </row>
    <row r="23" spans="1:10" s="140" customFormat="1" ht="44.25" customHeight="1" x14ac:dyDescent="0.2">
      <c r="A23" s="146" t="s">
        <v>103</v>
      </c>
      <c r="B23" s="266" t="s">
        <v>120</v>
      </c>
      <c r="C23" s="267"/>
      <c r="D23" s="267"/>
      <c r="E23" s="267"/>
      <c r="F23" s="267"/>
      <c r="G23" s="267"/>
      <c r="H23" s="267"/>
      <c r="I23" s="267"/>
      <c r="J23" s="268"/>
    </row>
    <row r="24" spans="1:10" s="139" customFormat="1" ht="41.25" customHeight="1" x14ac:dyDescent="0.2">
      <c r="A24" s="146" t="s">
        <v>104</v>
      </c>
      <c r="B24" s="260" t="s">
        <v>121</v>
      </c>
      <c r="C24" s="261"/>
      <c r="D24" s="261"/>
      <c r="E24" s="261"/>
      <c r="F24" s="261"/>
      <c r="G24" s="261"/>
      <c r="H24" s="261"/>
      <c r="I24" s="261"/>
      <c r="J24" s="262"/>
    </row>
    <row r="25" spans="1:10" s="139" customFormat="1" ht="51.75" customHeight="1" x14ac:dyDescent="0.2">
      <c r="A25" s="146" t="s">
        <v>105</v>
      </c>
      <c r="B25" s="260" t="s">
        <v>122</v>
      </c>
      <c r="C25" s="261"/>
      <c r="D25" s="261"/>
      <c r="E25" s="261"/>
      <c r="F25" s="261"/>
      <c r="G25" s="261"/>
      <c r="H25" s="261"/>
      <c r="I25" s="261"/>
      <c r="J25" s="262"/>
    </row>
    <row r="26" spans="1:10" s="140" customFormat="1" ht="154.5" customHeight="1" thickBot="1" x14ac:dyDescent="0.25">
      <c r="A26" s="147" t="s">
        <v>106</v>
      </c>
      <c r="B26" s="250" t="s">
        <v>123</v>
      </c>
      <c r="C26" s="251"/>
      <c r="D26" s="251"/>
      <c r="E26" s="251"/>
      <c r="F26" s="251"/>
      <c r="G26" s="251"/>
      <c r="H26" s="251"/>
      <c r="I26" s="251"/>
      <c r="J26" s="252"/>
    </row>
    <row r="27" spans="1:10" s="139" customFormat="1" ht="99.95" customHeight="1" x14ac:dyDescent="0.2">
      <c r="A27" s="148" t="s">
        <v>107</v>
      </c>
      <c r="B27" s="272" t="s">
        <v>124</v>
      </c>
      <c r="C27" s="272"/>
      <c r="D27" s="272"/>
      <c r="E27" s="272"/>
      <c r="F27" s="272"/>
      <c r="G27" s="272"/>
      <c r="H27" s="272"/>
      <c r="I27" s="272"/>
      <c r="J27" s="273"/>
    </row>
    <row r="28" spans="1:10" s="139" customFormat="1" ht="72.75" customHeight="1" x14ac:dyDescent="0.2">
      <c r="A28" s="146" t="s">
        <v>108</v>
      </c>
      <c r="B28" s="260" t="s">
        <v>125</v>
      </c>
      <c r="C28" s="261"/>
      <c r="D28" s="261"/>
      <c r="E28" s="261"/>
      <c r="F28" s="261"/>
      <c r="G28" s="261"/>
      <c r="H28" s="261"/>
      <c r="I28" s="261"/>
      <c r="J28" s="262"/>
    </row>
    <row r="29" spans="1:10" s="137" customFormat="1" ht="90.75" customHeight="1" x14ac:dyDescent="0.2">
      <c r="A29" s="149" t="s">
        <v>109</v>
      </c>
      <c r="B29" s="260" t="s">
        <v>126</v>
      </c>
      <c r="C29" s="261"/>
      <c r="D29" s="261"/>
      <c r="E29" s="261"/>
      <c r="F29" s="261"/>
      <c r="G29" s="261"/>
      <c r="H29" s="261"/>
      <c r="I29" s="261"/>
      <c r="J29" s="262"/>
    </row>
    <row r="30" spans="1:10" s="137" customFormat="1" ht="77.25" customHeight="1" x14ac:dyDescent="0.2">
      <c r="A30" s="149" t="s">
        <v>110</v>
      </c>
      <c r="B30" s="274" t="s">
        <v>127</v>
      </c>
      <c r="C30" s="261"/>
      <c r="D30" s="261"/>
      <c r="E30" s="261"/>
      <c r="F30" s="261"/>
      <c r="G30" s="261"/>
      <c r="H30" s="261"/>
      <c r="I30" s="261"/>
      <c r="J30" s="262"/>
    </row>
    <row r="31" spans="1:10" s="137" customFormat="1" ht="31.5" customHeight="1" x14ac:dyDescent="0.2">
      <c r="A31" s="149" t="s">
        <v>111</v>
      </c>
      <c r="B31" s="260" t="s">
        <v>128</v>
      </c>
      <c r="C31" s="261"/>
      <c r="D31" s="261"/>
      <c r="E31" s="261"/>
      <c r="F31" s="261"/>
      <c r="G31" s="261"/>
      <c r="H31" s="261"/>
      <c r="I31" s="261"/>
      <c r="J31" s="262"/>
    </row>
    <row r="32" spans="1:10" s="137" customFormat="1" ht="34.5" customHeight="1" x14ac:dyDescent="0.2">
      <c r="A32" s="145" t="s">
        <v>112</v>
      </c>
      <c r="B32" s="260" t="s">
        <v>129</v>
      </c>
      <c r="C32" s="261"/>
      <c r="D32" s="261"/>
      <c r="E32" s="261"/>
      <c r="F32" s="261"/>
      <c r="G32" s="261"/>
      <c r="H32" s="261"/>
      <c r="I32" s="261"/>
      <c r="J32" s="262"/>
    </row>
    <row r="33" spans="1:10" s="137" customFormat="1" ht="31.5" customHeight="1" thickBot="1" x14ac:dyDescent="0.25">
      <c r="A33" s="150" t="s">
        <v>15</v>
      </c>
      <c r="B33" s="250" t="s">
        <v>130</v>
      </c>
      <c r="C33" s="269"/>
      <c r="D33" s="269"/>
      <c r="E33" s="269"/>
      <c r="F33" s="269"/>
      <c r="G33" s="269"/>
      <c r="H33" s="269"/>
      <c r="I33" s="269"/>
      <c r="J33" s="270"/>
    </row>
    <row r="34" spans="1:10" s="141" customFormat="1" ht="345" customHeight="1" x14ac:dyDescent="0.15">
      <c r="A34" s="271" t="s">
        <v>113</v>
      </c>
      <c r="B34" s="271"/>
      <c r="C34" s="271"/>
      <c r="D34" s="271"/>
      <c r="E34" s="271"/>
      <c r="F34" s="271"/>
      <c r="G34" s="271"/>
      <c r="H34" s="271"/>
      <c r="I34" s="271"/>
      <c r="J34" s="271"/>
    </row>
    <row r="35" spans="1:10" s="137" customFormat="1" ht="12" x14ac:dyDescent="0.2">
      <c r="A35" s="138"/>
    </row>
    <row r="36" spans="1:10" s="137" customFormat="1" ht="12" x14ac:dyDescent="0.2">
      <c r="A36" s="138"/>
    </row>
    <row r="37" spans="1:10" s="137" customFormat="1" ht="12" x14ac:dyDescent="0.2">
      <c r="A37" s="138"/>
    </row>
    <row r="38" spans="1:10" s="137" customFormat="1" ht="12" x14ac:dyDescent="0.2">
      <c r="A38" s="138"/>
    </row>
    <row r="39" spans="1:10" s="143" customFormat="1" ht="12" x14ac:dyDescent="0.2">
      <c r="A39" s="142"/>
    </row>
    <row r="40" spans="1:10" s="143" customFormat="1" ht="12" x14ac:dyDescent="0.2">
      <c r="A40" s="142"/>
    </row>
  </sheetData>
  <mergeCells count="20">
    <mergeCell ref="B33:J33"/>
    <mergeCell ref="A34:J34"/>
    <mergeCell ref="B27:J27"/>
    <mergeCell ref="B28:J28"/>
    <mergeCell ref="B29:J29"/>
    <mergeCell ref="B30:J30"/>
    <mergeCell ref="B31:J31"/>
    <mergeCell ref="B32:J32"/>
    <mergeCell ref="B26:J26"/>
    <mergeCell ref="A4:J4"/>
    <mergeCell ref="H6:J6"/>
    <mergeCell ref="A15:J15"/>
    <mergeCell ref="A16:J16"/>
    <mergeCell ref="B19:J19"/>
    <mergeCell ref="B20:J20"/>
    <mergeCell ref="B21:J21"/>
    <mergeCell ref="B22:J22"/>
    <mergeCell ref="B23:J23"/>
    <mergeCell ref="B24:J24"/>
    <mergeCell ref="B25:J25"/>
  </mergeCells>
  <phoneticPr fontId="1"/>
  <printOptions horizontalCentered="1" verticalCentered="1"/>
  <pageMargins left="0.511811023622047" right="0.39370078740157499" top="0.511811023622047" bottom="0.43307086614173201" header="0.55118110236220497" footer="0.47244094488188998"/>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workbookViewId="0"/>
  </sheetViews>
  <sheetFormatPr defaultColWidth="12" defaultRowHeight="13.5" x14ac:dyDescent="0.2"/>
  <cols>
    <col min="1" max="1" width="61.5" style="11" customWidth="1"/>
    <col min="2" max="2" width="40" style="11" customWidth="1"/>
    <col min="3" max="16384" width="12" style="11"/>
  </cols>
  <sheetData>
    <row r="1" spans="1:6" ht="22.5" customHeight="1" x14ac:dyDescent="0.2">
      <c r="A1" s="11" t="s">
        <v>14</v>
      </c>
    </row>
    <row r="2" spans="1:6" ht="24.75" customHeight="1" x14ac:dyDescent="0.2">
      <c r="A2" s="278" t="s">
        <v>13</v>
      </c>
      <c r="B2" s="278"/>
      <c r="C2" s="18"/>
      <c r="D2" s="18"/>
      <c r="E2" s="18"/>
      <c r="F2" s="18"/>
    </row>
    <row r="3" spans="1:6" ht="18.75" customHeight="1" x14ac:dyDescent="0.2"/>
    <row r="4" spans="1:6" ht="14.1" customHeight="1" x14ac:dyDescent="0.2">
      <c r="A4" s="17" t="s">
        <v>12</v>
      </c>
      <c r="B4" s="279" t="s">
        <v>11</v>
      </c>
    </row>
    <row r="5" spans="1:6" ht="18.75" customHeight="1" x14ac:dyDescent="0.2">
      <c r="A5" s="16" t="s">
        <v>10</v>
      </c>
      <c r="B5" s="280"/>
    </row>
    <row r="6" spans="1:6" ht="15" customHeight="1" x14ac:dyDescent="0.2">
      <c r="A6" s="15"/>
      <c r="B6" s="275"/>
    </row>
    <row r="7" spans="1:6" ht="39" customHeight="1" x14ac:dyDescent="0.2">
      <c r="A7" s="14"/>
      <c r="B7" s="276"/>
    </row>
    <row r="8" spans="1:6" ht="15" customHeight="1" x14ac:dyDescent="0.2">
      <c r="A8" s="15"/>
      <c r="B8" s="275"/>
    </row>
    <row r="9" spans="1:6" ht="39" customHeight="1" x14ac:dyDescent="0.2">
      <c r="A9" s="14"/>
      <c r="B9" s="276"/>
    </row>
    <row r="10" spans="1:6" ht="15" customHeight="1" x14ac:dyDescent="0.2">
      <c r="A10" s="15"/>
      <c r="B10" s="275"/>
    </row>
    <row r="11" spans="1:6" ht="39" customHeight="1" x14ac:dyDescent="0.2">
      <c r="A11" s="14"/>
      <c r="B11" s="276"/>
    </row>
    <row r="12" spans="1:6" ht="15" customHeight="1" x14ac:dyDescent="0.2">
      <c r="A12" s="15"/>
      <c r="B12" s="275"/>
    </row>
    <row r="13" spans="1:6" ht="39" customHeight="1" x14ac:dyDescent="0.2">
      <c r="A13" s="14"/>
      <c r="B13" s="276"/>
    </row>
    <row r="14" spans="1:6" ht="15" customHeight="1" x14ac:dyDescent="0.2">
      <c r="A14" s="15"/>
      <c r="B14" s="275"/>
    </row>
    <row r="15" spans="1:6" ht="39" customHeight="1" x14ac:dyDescent="0.2">
      <c r="A15" s="14"/>
      <c r="B15" s="276"/>
    </row>
    <row r="16" spans="1:6" ht="7.5" customHeight="1" x14ac:dyDescent="0.2">
      <c r="A16" s="12"/>
      <c r="B16" s="13"/>
    </row>
    <row r="17" spans="1:2" ht="15" customHeight="1" x14ac:dyDescent="0.2">
      <c r="A17" s="277"/>
      <c r="B17" s="277"/>
    </row>
    <row r="18" spans="1:2" ht="15" customHeight="1" x14ac:dyDescent="0.2">
      <c r="A18" s="277"/>
      <c r="B18" s="277"/>
    </row>
    <row r="19" spans="1:2" x14ac:dyDescent="0.2">
      <c r="A19" s="12"/>
      <c r="B19" s="12"/>
    </row>
    <row r="20" spans="1:2" x14ac:dyDescent="0.2">
      <c r="A20" s="12"/>
      <c r="B20" s="12"/>
    </row>
    <row r="21" spans="1:2" x14ac:dyDescent="0.2">
      <c r="A21" s="12"/>
      <c r="B21" s="12"/>
    </row>
    <row r="22" spans="1:2" x14ac:dyDescent="0.2">
      <c r="A22" s="12"/>
      <c r="B22" s="12"/>
    </row>
    <row r="23" spans="1:2" x14ac:dyDescent="0.2">
      <c r="A23" s="12"/>
      <c r="B23" s="12"/>
    </row>
    <row r="24" spans="1:2" x14ac:dyDescent="0.2">
      <c r="A24" s="12"/>
      <c r="B24" s="12"/>
    </row>
    <row r="25" spans="1:2" x14ac:dyDescent="0.2">
      <c r="A25" s="12"/>
      <c r="B25" s="12"/>
    </row>
    <row r="26" spans="1:2" x14ac:dyDescent="0.2">
      <c r="A26" s="12"/>
      <c r="B26" s="12"/>
    </row>
    <row r="27" spans="1:2" x14ac:dyDescent="0.2">
      <c r="A27" s="12"/>
      <c r="B27" s="12"/>
    </row>
    <row r="28" spans="1:2" x14ac:dyDescent="0.2">
      <c r="A28" s="12"/>
      <c r="B28" s="12"/>
    </row>
    <row r="29" spans="1:2" x14ac:dyDescent="0.2">
      <c r="A29" s="12"/>
      <c r="B29" s="12"/>
    </row>
    <row r="30" spans="1:2" x14ac:dyDescent="0.2">
      <c r="A30" s="12"/>
      <c r="B30" s="12"/>
    </row>
    <row r="31" spans="1:2" x14ac:dyDescent="0.2">
      <c r="A31" s="12"/>
      <c r="B31" s="12"/>
    </row>
    <row r="32" spans="1:2" x14ac:dyDescent="0.2">
      <c r="A32" s="12"/>
      <c r="B32" s="12"/>
    </row>
  </sheetData>
  <mergeCells count="9">
    <mergeCell ref="B12:B13"/>
    <mergeCell ref="B14:B15"/>
    <mergeCell ref="A17:B17"/>
    <mergeCell ref="A18:B18"/>
    <mergeCell ref="A2:B2"/>
    <mergeCell ref="B6:B7"/>
    <mergeCell ref="B8:B9"/>
    <mergeCell ref="B10:B11"/>
    <mergeCell ref="B4:B5"/>
  </mergeCells>
  <phoneticPr fontId="1"/>
  <printOptions horizontalCentered="1"/>
  <pageMargins left="0.55118110236220497" right="0.39370078740157499" top="0.59055118110236204" bottom="0.43307086614173201" header="0.35433070866141703" footer="0.2755905511811019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標準様式１</vt:lpstr>
      <vt:lpstr>標準様式３</vt:lpstr>
      <vt:lpstr>標準様式５</vt:lpstr>
      <vt:lpstr>誓約書（参考様式6）</vt:lpstr>
      <vt:lpstr>標準様式７</vt:lpstr>
      <vt:lpstr>標準様式５!Print_Area</vt:lpstr>
      <vt:lpstr>標準様式７!Print_Area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subject/>
  <dc:creator>厚生労働省本省</dc:creator>
  <cp:keywords/>
  <dc:description/>
  <cp:lastModifiedBy>.</cp:lastModifiedBy>
  <cp:lastPrinted>2024-11-26T07:26:39Z</cp:lastPrinted>
  <dcterms:created xsi:type="dcterms:W3CDTF">2018-07-30T07:19:39Z</dcterms:created>
  <dcterms:modified xsi:type="dcterms:W3CDTF">2024-11-26T07:37:26Z</dcterms:modified>
  <cp:category/>
</cp:coreProperties>
</file>